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ลอก\012\New folder\"/>
    </mc:Choice>
  </mc:AlternateContent>
  <xr:revisionPtr revIDLastSave="0" documentId="8_{4BBD7685-B2A6-4BF5-8C9B-433ADB701D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ผลการใช้จ่าย" sheetId="2" r:id="rId1"/>
    <sheet name="ตุลาคม" sheetId="3" r:id="rId2"/>
    <sheet name="พ.ย." sheetId="4" r:id="rId3"/>
    <sheet name="ธ.ค." sheetId="5" r:id="rId4"/>
    <sheet name="ม.ค." sheetId="6" r:id="rId5"/>
    <sheet name="ก.พ." sheetId="7" r:id="rId6"/>
    <sheet name="มี.ค.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8" l="1"/>
  <c r="E18" i="8"/>
  <c r="E16" i="8"/>
  <c r="E13" i="8"/>
  <c r="E9" i="8"/>
  <c r="E6" i="8"/>
  <c r="E21" i="7"/>
  <c r="E18" i="7"/>
  <c r="E16" i="7"/>
  <c r="E13" i="7"/>
  <c r="E9" i="7"/>
  <c r="D6" i="7"/>
  <c r="E6" i="7" s="1"/>
  <c r="E21" i="6"/>
  <c r="E18" i="6"/>
  <c r="E16" i="6"/>
  <c r="E13" i="6"/>
  <c r="E9" i="6"/>
  <c r="D6" i="6"/>
  <c r="E6" i="6" s="1"/>
  <c r="E20" i="5"/>
  <c r="E18" i="5"/>
  <c r="E16" i="5"/>
  <c r="E13" i="5"/>
  <c r="E9" i="5"/>
  <c r="D6" i="5"/>
  <c r="E6" i="5" s="1"/>
  <c r="E21" i="4"/>
  <c r="E18" i="4"/>
  <c r="E16" i="4"/>
  <c r="E13" i="4"/>
  <c r="E9" i="4"/>
  <c r="D6" i="4"/>
  <c r="E6" i="4" s="1"/>
  <c r="E21" i="3"/>
  <c r="E18" i="3"/>
  <c r="E16" i="3"/>
  <c r="E13" i="3"/>
  <c r="E9" i="3"/>
  <c r="F6" i="3"/>
  <c r="C6" i="3"/>
  <c r="E6" i="3" s="1"/>
  <c r="F6" i="2"/>
  <c r="D6" i="2" l="1"/>
</calcChain>
</file>

<file path=xl/sharedStrings.xml><?xml version="1.0" encoding="utf-8"?>
<sst xmlns="http://schemas.openxmlformats.org/spreadsheetml/2006/main" count="398" uniqueCount="49">
  <si>
    <t>ที่</t>
  </si>
  <si>
    <t>สตช.</t>
  </si>
  <si>
    <t xml:space="preserve"> </t>
  </si>
  <si>
    <t>การบังคับใช้กฎหมายและบริการประชาชน</t>
  </si>
  <si>
    <t>(รวม ชมส.และอาสาสมัครตำรวจบ้าน)</t>
  </si>
  <si>
    <t>การสร้างภูมคุ้มกันในกลุ่มเป้าหมายระดับ</t>
  </si>
  <si>
    <t>โรงเรียนประถมศึกษา และมัธยมศึกษาหรือ</t>
  </si>
  <si>
    <t>เทียบเท่า</t>
  </si>
  <si>
    <t>ยาเสพติด</t>
  </si>
  <si>
    <t>การสกัดกั้น ปราบปราม การผลิตการค้ายา</t>
  </si>
  <si>
    <t>เสพติด(สลายโครงสร้าง/Heart Lamd/ด่าน</t>
  </si>
  <si>
    <t>โครงการรณรงค์ป้องกันและแก้ปัญหา</t>
  </si>
  <si>
    <t>อุบัติเหตุทางถนนช่วงเทศกาลสำคัญ</t>
  </si>
  <si>
    <t>รายงานผลการใช้จ่ายงบประมาณ สถานีตำรวจภูธรเขาชัยสน</t>
  </si>
  <si>
    <t>ชื่อ /โครงการ / 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</si>
  <si>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</si>
  <si>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</si>
  <si>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</si>
  <si>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</si>
  <si>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ข้อขัดข้องแต่อย่างใด</t>
  </si>
  <si>
    <t>ไม่มีปัญหาอุปสรรค</t>
  </si>
  <si>
    <t>โครงการ  ๑  ตำรวจ   ๑  โรงเรียน</t>
  </si>
  <si>
    <t>โครงการ รักษาความปลอดภัยนักท่องเที่ยว/</t>
  </si>
  <si>
    <t>บริการนักท่องเที่ยว</t>
  </si>
  <si>
    <t>ประจำปีงบประมาณ พ.ศ.2568  ไตรมาสที่ 1 - 2</t>
  </si>
  <si>
    <t>ระยะเวลา</t>
  </si>
  <si>
    <t>การดำเนินการ</t>
  </si>
  <si>
    <t>ต.ค.67-มี.ค.68</t>
  </si>
  <si>
    <t>ธ.ค.67-เม.ย.68</t>
  </si>
  <si>
    <t>ระหว่าง ตุลาคม ๒๕๖๗ - มีนาคม  2568</t>
  </si>
  <si>
    <t>แนวทางการแก้ไข</t>
  </si>
  <si>
    <t xml:space="preserve">ปัญหา/อุปสรรค/ </t>
  </si>
  <si>
    <t>ประจำเดือน  ตุลาคม  2567</t>
  </si>
  <si>
    <t>คงเหลือ</t>
  </si>
  <si>
    <t>ประจำเดือน  พฤศจิกายน  2567</t>
  </si>
  <si>
    <t>ประจำเดือน  ธันวาคม  2567</t>
  </si>
  <si>
    <t>ประจำเดือน  มกราคม  256๘</t>
  </si>
  <si>
    <t>ประจำเดือน  กุมภาพันธ์ 256๘</t>
  </si>
  <si>
    <t>ประจำเดือน  มีนาคม 256๘</t>
  </si>
  <si>
    <t>ตรวจแล้วถูกต้อง</t>
  </si>
  <si>
    <t>(ประยง  อักษรวงศ์)</t>
  </si>
  <si>
    <t>สว.อก.สภ.เขาชัยสน</t>
  </si>
  <si>
    <t>บรรลุเป้าหมาย</t>
  </si>
  <si>
    <t>ต</t>
  </si>
  <si>
    <t>ทราบ</t>
  </si>
  <si>
    <t xml:space="preserve">        พ.ต.อ.</t>
  </si>
  <si>
    <t>( ไพบูลย์  บุญยรัตน์ )</t>
  </si>
  <si>
    <t>ผกก.สภ.เขาชัยสน</t>
  </si>
  <si>
    <t xml:space="preserve">        พ.ต.ท.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</si>
</sst>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3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sz val="16"/>
      <color theme="1"/>
      <name val="Tahoma"/>
      <family val="2"/>
      <scheme val="minor"/>
    </font>
    <font>
      <b/>
      <sz val="16"/>
      <color theme="1"/>
      <name val="TH SarabunIT๙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1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6" xfId="0" applyFont="1" applyBorder="1"/>
    <xf numFmtId="3" fontId="3" fillId="0" borderId="6" xfId="0" applyNumberFormat="1" applyFont="1" applyBorder="1"/>
    <xf numFmtId="0" fontId="3" fillId="0" borderId="5" xfId="0" applyFont="1" applyBorder="1"/>
    <xf numFmtId="0" fontId="3" fillId="0" borderId="0" xfId="0" applyFont="1"/>
    <xf numFmtId="0" fontId="3" fillId="0" borderId="7" xfId="0" applyFont="1" applyBorder="1"/>
    <xf numFmtId="0" fontId="3" fillId="0" borderId="4" xfId="0" applyFont="1" applyBorder="1"/>
    <xf numFmtId="1" fontId="3" fillId="0" borderId="5" xfId="0" applyNumberFormat="1" applyFont="1" applyBorder="1" applyAlignment="1">
      <alignment horizontal="center"/>
    </xf>
    <xf numFmtId="3" fontId="3" fillId="0" borderId="5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1" fontId="1" fillId="0" borderId="2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 shrinkToFit="1"/>
    </xf>
    <xf numFmtId="3" fontId="1" fillId="0" borderId="6" xfId="0" applyNumberFormat="1" applyFont="1" applyBorder="1" applyAlignment="1">
      <alignment vertical="center" shrinkToFit="1"/>
    </xf>
    <xf numFmtId="187" fontId="1" fillId="0" borderId="0" xfId="1" applyNumberFormat="1" applyFont="1" applyFill="1" applyBorder="1" applyAlignment="1">
      <alignment horizontal="center" vertical="center" shrinkToFit="1"/>
    </xf>
    <xf numFmtId="43" fontId="1" fillId="0" borderId="6" xfId="1" applyFont="1" applyFill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0" borderId="7" xfId="0" applyFont="1" applyBorder="1" applyAlignment="1">
      <alignment horizontal="center" vertical="center" shrinkToFit="1"/>
    </xf>
    <xf numFmtId="1" fontId="1" fillId="5" borderId="5" xfId="0" applyNumberFormat="1" applyFont="1" applyFill="1" applyBorder="1" applyAlignment="1">
      <alignment horizontal="center" vertical="center" shrinkToFit="1"/>
    </xf>
    <xf numFmtId="0" fontId="1" fillId="5" borderId="5" xfId="0" applyFont="1" applyFill="1" applyBorder="1" applyAlignment="1">
      <alignment vertical="center" shrinkToFit="1"/>
    </xf>
    <xf numFmtId="3" fontId="1" fillId="5" borderId="5" xfId="0" applyNumberFormat="1" applyFont="1" applyFill="1" applyBorder="1" applyAlignment="1">
      <alignment vertical="center" shrinkToFit="1"/>
    </xf>
    <xf numFmtId="43" fontId="1" fillId="5" borderId="5" xfId="0" applyNumberFormat="1" applyFont="1" applyFill="1" applyBorder="1" applyAlignment="1">
      <alignment vertical="center" shrinkToFit="1"/>
    </xf>
    <xf numFmtId="187" fontId="1" fillId="5" borderId="0" xfId="1" applyNumberFormat="1" applyFont="1" applyFill="1" applyBorder="1" applyAlignment="1">
      <alignment horizontal="center" vertical="center" shrinkToFit="1"/>
    </xf>
    <xf numFmtId="0" fontId="1" fillId="5" borderId="6" xfId="0" applyFont="1" applyFill="1" applyBorder="1" applyAlignment="1">
      <alignment horizontal="center" vertical="center" shrinkToFit="1"/>
    </xf>
    <xf numFmtId="0" fontId="1" fillId="5" borderId="6" xfId="0" applyFont="1" applyFill="1" applyBorder="1" applyAlignment="1">
      <alignment vertical="center" shrinkToFit="1"/>
    </xf>
    <xf numFmtId="43" fontId="1" fillId="5" borderId="6" xfId="0" applyNumberFormat="1" applyFont="1" applyFill="1" applyBorder="1" applyAlignment="1">
      <alignment vertical="center" shrinkToFit="1"/>
    </xf>
    <xf numFmtId="0" fontId="1" fillId="5" borderId="0" xfId="0" applyFont="1" applyFill="1" applyAlignment="1">
      <alignment vertical="center" shrinkToFit="1"/>
    </xf>
    <xf numFmtId="0" fontId="1" fillId="5" borderId="7" xfId="0" applyFont="1" applyFill="1" applyBorder="1" applyAlignment="1">
      <alignment horizontal="center" vertical="center" shrinkToFit="1"/>
    </xf>
    <xf numFmtId="0" fontId="1" fillId="5" borderId="7" xfId="0" applyFont="1" applyFill="1" applyBorder="1" applyAlignment="1">
      <alignment vertical="center" shrinkToFit="1"/>
    </xf>
    <xf numFmtId="43" fontId="1" fillId="5" borderId="7" xfId="0" applyNumberFormat="1" applyFont="1" applyFill="1" applyBorder="1" applyAlignment="1">
      <alignment vertical="center" shrinkToFit="1"/>
    </xf>
    <xf numFmtId="0" fontId="1" fillId="5" borderId="4" xfId="0" applyFont="1" applyFill="1" applyBorder="1" applyAlignment="1">
      <alignment vertical="center" shrinkToFit="1"/>
    </xf>
    <xf numFmtId="1" fontId="1" fillId="6" borderId="6" xfId="0" applyNumberFormat="1" applyFont="1" applyFill="1" applyBorder="1" applyAlignment="1">
      <alignment horizontal="center" vertical="center" shrinkToFit="1"/>
    </xf>
    <xf numFmtId="0" fontId="1" fillId="6" borderId="6" xfId="0" applyFont="1" applyFill="1" applyBorder="1" applyAlignment="1">
      <alignment vertical="center" shrinkToFit="1"/>
    </xf>
    <xf numFmtId="3" fontId="1" fillId="6" borderId="5" xfId="0" applyNumberFormat="1" applyFont="1" applyFill="1" applyBorder="1" applyAlignment="1">
      <alignment vertical="center" shrinkToFit="1"/>
    </xf>
    <xf numFmtId="43" fontId="1" fillId="6" borderId="5" xfId="0" applyNumberFormat="1" applyFont="1" applyFill="1" applyBorder="1" applyAlignment="1">
      <alignment vertical="center" shrinkToFit="1"/>
    </xf>
    <xf numFmtId="187" fontId="1" fillId="6" borderId="0" xfId="1" applyNumberFormat="1" applyFont="1" applyFill="1" applyBorder="1" applyAlignment="1">
      <alignment horizontal="center" vertical="center" shrinkToFit="1"/>
    </xf>
    <xf numFmtId="1" fontId="1" fillId="6" borderId="5" xfId="0" applyNumberFormat="1" applyFont="1" applyFill="1" applyBorder="1" applyAlignment="1">
      <alignment horizontal="center" vertical="center" shrinkToFit="1"/>
    </xf>
    <xf numFmtId="0" fontId="1" fillId="6" borderId="5" xfId="0" applyFont="1" applyFill="1" applyBorder="1" applyAlignment="1">
      <alignment vertical="center" shrinkToFit="1"/>
    </xf>
    <xf numFmtId="0" fontId="1" fillId="6" borderId="6" xfId="0" applyFont="1" applyFill="1" applyBorder="1" applyAlignment="1">
      <alignment horizontal="center" vertical="center" shrinkToFit="1"/>
    </xf>
    <xf numFmtId="43" fontId="1" fillId="6" borderId="6" xfId="0" applyNumberFormat="1" applyFont="1" applyFill="1" applyBorder="1" applyAlignment="1">
      <alignment vertical="center" shrinkToFit="1"/>
    </xf>
    <xf numFmtId="0" fontId="1" fillId="6" borderId="7" xfId="0" applyFont="1" applyFill="1" applyBorder="1" applyAlignment="1">
      <alignment horizontal="center" vertical="center" shrinkToFit="1"/>
    </xf>
    <xf numFmtId="0" fontId="1" fillId="6" borderId="7" xfId="0" applyFont="1" applyFill="1" applyBorder="1" applyAlignment="1">
      <alignment vertical="center" shrinkToFit="1"/>
    </xf>
    <xf numFmtId="43" fontId="1" fillId="6" borderId="7" xfId="0" applyNumberFormat="1" applyFont="1" applyFill="1" applyBorder="1" applyAlignment="1">
      <alignment vertical="center" shrinkToFit="1"/>
    </xf>
    <xf numFmtId="1" fontId="1" fillId="0" borderId="6" xfId="0" applyNumberFormat="1" applyFont="1" applyBorder="1" applyAlignment="1">
      <alignment horizontal="center" vertical="center" shrinkToFit="1"/>
    </xf>
    <xf numFmtId="43" fontId="1" fillId="0" borderId="6" xfId="0" applyNumberFormat="1" applyFont="1" applyBorder="1" applyAlignment="1">
      <alignment vertical="center" shrinkToFit="1"/>
    </xf>
    <xf numFmtId="43" fontId="1" fillId="0" borderId="7" xfId="0" applyNumberFormat="1" applyFont="1" applyBorder="1" applyAlignment="1">
      <alignment vertical="center" shrinkToFit="1"/>
    </xf>
    <xf numFmtId="1" fontId="1" fillId="3" borderId="6" xfId="0" applyNumberFormat="1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vertical="center" shrinkToFit="1"/>
    </xf>
    <xf numFmtId="3" fontId="1" fillId="3" borderId="6" xfId="0" applyNumberFormat="1" applyFont="1" applyFill="1" applyBorder="1" applyAlignment="1">
      <alignment vertical="center" shrinkToFit="1"/>
    </xf>
    <xf numFmtId="43" fontId="1" fillId="3" borderId="6" xfId="0" applyNumberFormat="1" applyFont="1" applyFill="1" applyBorder="1" applyAlignment="1">
      <alignment vertical="center" shrinkToFit="1"/>
    </xf>
    <xf numFmtId="187" fontId="1" fillId="3" borderId="5" xfId="1" applyNumberFormat="1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vertical="center" shrinkToFit="1"/>
    </xf>
    <xf numFmtId="1" fontId="1" fillId="4" borderId="5" xfId="0" applyNumberFormat="1" applyFont="1" applyFill="1" applyBorder="1" applyAlignment="1">
      <alignment horizontal="center" vertical="center" shrinkToFit="1"/>
    </xf>
    <xf numFmtId="0" fontId="1" fillId="4" borderId="8" xfId="0" applyFont="1" applyFill="1" applyBorder="1" applyAlignment="1">
      <alignment vertical="center" shrinkToFit="1"/>
    </xf>
    <xf numFmtId="3" fontId="1" fillId="4" borderId="5" xfId="0" applyNumberFormat="1" applyFont="1" applyFill="1" applyBorder="1" applyAlignment="1">
      <alignment vertical="center" shrinkToFit="1"/>
    </xf>
    <xf numFmtId="43" fontId="1" fillId="4" borderId="5" xfId="0" applyNumberFormat="1" applyFont="1" applyFill="1" applyBorder="1" applyAlignment="1">
      <alignment vertical="center" shrinkToFit="1"/>
    </xf>
    <xf numFmtId="187" fontId="1" fillId="4" borderId="1" xfId="1" applyNumberFormat="1" applyFont="1" applyFill="1" applyBorder="1" applyAlignment="1">
      <alignment horizontal="center" vertical="center" shrinkToFit="1"/>
    </xf>
    <xf numFmtId="0" fontId="1" fillId="4" borderId="5" xfId="0" applyFont="1" applyFill="1" applyBorder="1" applyAlignment="1">
      <alignment vertical="center" shrinkToFit="1"/>
    </xf>
    <xf numFmtId="0" fontId="1" fillId="4" borderId="7" xfId="0" applyFont="1" applyFill="1" applyBorder="1" applyAlignment="1">
      <alignment horizontal="center" vertical="center" shrinkToFit="1"/>
    </xf>
    <xf numFmtId="0" fontId="1" fillId="4" borderId="10" xfId="0" applyFont="1" applyFill="1" applyBorder="1" applyAlignment="1">
      <alignment vertical="center" shrinkToFit="1"/>
    </xf>
    <xf numFmtId="0" fontId="1" fillId="4" borderId="7" xfId="0" applyFont="1" applyFill="1" applyBorder="1" applyAlignment="1">
      <alignment vertical="center" shrinkToFit="1"/>
    </xf>
    <xf numFmtId="43" fontId="1" fillId="4" borderId="7" xfId="0" applyNumberFormat="1" applyFont="1" applyFill="1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1" fillId="2" borderId="5" xfId="0" applyFont="1" applyFill="1" applyBorder="1" applyAlignment="1">
      <alignment horizontal="center" shrinkToFit="1"/>
    </xf>
    <xf numFmtId="0" fontId="1" fillId="2" borderId="1" xfId="0" applyFont="1" applyFill="1" applyBorder="1" applyAlignment="1">
      <alignment horizontal="center" shrinkToFit="1"/>
    </xf>
    <xf numFmtId="0" fontId="1" fillId="2" borderId="7" xfId="0" applyFont="1" applyFill="1" applyBorder="1" applyAlignment="1">
      <alignment horizontal="center" shrinkToFit="1"/>
    </xf>
    <xf numFmtId="0" fontId="1" fillId="2" borderId="4" xfId="0" applyFont="1" applyFill="1" applyBorder="1" applyAlignment="1">
      <alignment horizontal="center" shrinkToFit="1"/>
    </xf>
    <xf numFmtId="1" fontId="1" fillId="0" borderId="2" xfId="0" applyNumberFormat="1" applyFont="1" applyBorder="1" applyAlignment="1">
      <alignment horizontal="center" shrinkToFit="1"/>
    </xf>
    <xf numFmtId="0" fontId="1" fillId="0" borderId="6" xfId="0" applyFont="1" applyBorder="1" applyAlignment="1">
      <alignment shrinkToFit="1"/>
    </xf>
    <xf numFmtId="3" fontId="1" fillId="0" borderId="6" xfId="0" applyNumberFormat="1" applyFont="1" applyBorder="1" applyAlignment="1">
      <alignment shrinkToFit="1"/>
    </xf>
    <xf numFmtId="187" fontId="1" fillId="0" borderId="0" xfId="1" applyNumberFormat="1" applyFont="1" applyFill="1" applyBorder="1" applyAlignment="1">
      <alignment horizontal="center" shrinkToFit="1"/>
    </xf>
    <xf numFmtId="43" fontId="1" fillId="0" borderId="6" xfId="1" applyFont="1" applyFill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7" xfId="0" applyFont="1" applyBorder="1" applyAlignment="1">
      <alignment shrinkToFit="1"/>
    </xf>
    <xf numFmtId="0" fontId="1" fillId="0" borderId="4" xfId="0" applyFont="1" applyBorder="1" applyAlignment="1">
      <alignment shrinkToFit="1"/>
    </xf>
    <xf numFmtId="1" fontId="1" fillId="7" borderId="5" xfId="0" applyNumberFormat="1" applyFont="1" applyFill="1" applyBorder="1" applyAlignment="1">
      <alignment horizontal="center" shrinkToFit="1"/>
    </xf>
    <xf numFmtId="0" fontId="1" fillId="7" borderId="5" xfId="0" applyFont="1" applyFill="1" applyBorder="1" applyAlignment="1">
      <alignment shrinkToFit="1"/>
    </xf>
    <xf numFmtId="3" fontId="1" fillId="7" borderId="5" xfId="0" applyNumberFormat="1" applyFont="1" applyFill="1" applyBorder="1" applyAlignment="1">
      <alignment shrinkToFit="1"/>
    </xf>
    <xf numFmtId="43" fontId="1" fillId="7" borderId="5" xfId="0" applyNumberFormat="1" applyFont="1" applyFill="1" applyBorder="1" applyAlignment="1">
      <alignment shrinkToFit="1"/>
    </xf>
    <xf numFmtId="187" fontId="1" fillId="7" borderId="0" xfId="1" applyNumberFormat="1" applyFont="1" applyFill="1" applyBorder="1" applyAlignment="1">
      <alignment horizontal="center" shrinkToFit="1"/>
    </xf>
    <xf numFmtId="0" fontId="1" fillId="7" borderId="6" xfId="0" applyFont="1" applyFill="1" applyBorder="1" applyAlignment="1">
      <alignment horizontal="center" shrinkToFit="1"/>
    </xf>
    <xf numFmtId="0" fontId="1" fillId="7" borderId="6" xfId="0" applyFont="1" applyFill="1" applyBorder="1" applyAlignment="1">
      <alignment shrinkToFit="1"/>
    </xf>
    <xf numFmtId="43" fontId="1" fillId="7" borderId="6" xfId="0" applyNumberFormat="1" applyFont="1" applyFill="1" applyBorder="1" applyAlignment="1">
      <alignment shrinkToFit="1"/>
    </xf>
    <xf numFmtId="0" fontId="1" fillId="7" borderId="0" xfId="0" applyFont="1" applyFill="1" applyAlignment="1">
      <alignment shrinkToFit="1"/>
    </xf>
    <xf numFmtId="0" fontId="1" fillId="7" borderId="7" xfId="0" applyFont="1" applyFill="1" applyBorder="1" applyAlignment="1">
      <alignment horizontal="center" shrinkToFit="1"/>
    </xf>
    <xf numFmtId="0" fontId="1" fillId="7" borderId="7" xfId="0" applyFont="1" applyFill="1" applyBorder="1" applyAlignment="1">
      <alignment shrinkToFit="1"/>
    </xf>
    <xf numFmtId="43" fontId="1" fillId="7" borderId="7" xfId="0" applyNumberFormat="1" applyFont="1" applyFill="1" applyBorder="1" applyAlignment="1">
      <alignment shrinkToFit="1"/>
    </xf>
    <xf numFmtId="0" fontId="1" fillId="7" borderId="4" xfId="0" applyFont="1" applyFill="1" applyBorder="1" applyAlignment="1">
      <alignment shrinkToFit="1"/>
    </xf>
    <xf numFmtId="1" fontId="1" fillId="0" borderId="6" xfId="0" applyNumberFormat="1" applyFont="1" applyBorder="1" applyAlignment="1">
      <alignment horizontal="center" shrinkToFit="1"/>
    </xf>
    <xf numFmtId="3" fontId="1" fillId="0" borderId="5" xfId="0" applyNumberFormat="1" applyFont="1" applyBorder="1" applyAlignment="1">
      <alignment shrinkToFit="1"/>
    </xf>
    <xf numFmtId="43" fontId="1" fillId="0" borderId="5" xfId="0" applyNumberFormat="1" applyFont="1" applyBorder="1" applyAlignment="1">
      <alignment shrinkToFit="1"/>
    </xf>
    <xf numFmtId="1" fontId="1" fillId="0" borderId="5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 shrinkToFit="1"/>
    </xf>
    <xf numFmtId="43" fontId="1" fillId="0" borderId="6" xfId="0" applyNumberFormat="1" applyFont="1" applyBorder="1" applyAlignment="1">
      <alignment shrinkToFit="1"/>
    </xf>
    <xf numFmtId="0" fontId="1" fillId="0" borderId="7" xfId="0" applyFont="1" applyBorder="1" applyAlignment="1">
      <alignment horizontal="center" shrinkToFit="1"/>
    </xf>
    <xf numFmtId="43" fontId="1" fillId="0" borderId="7" xfId="0" applyNumberFormat="1" applyFont="1" applyBorder="1" applyAlignment="1">
      <alignment shrinkToFit="1"/>
    </xf>
    <xf numFmtId="1" fontId="1" fillId="8" borderId="6" xfId="0" applyNumberFormat="1" applyFont="1" applyFill="1" applyBorder="1" applyAlignment="1">
      <alignment horizontal="center" shrinkToFit="1"/>
    </xf>
    <xf numFmtId="0" fontId="1" fillId="8" borderId="6" xfId="0" applyFont="1" applyFill="1" applyBorder="1" applyAlignment="1">
      <alignment shrinkToFit="1"/>
    </xf>
    <xf numFmtId="3" fontId="1" fillId="8" borderId="6" xfId="0" applyNumberFormat="1" applyFont="1" applyFill="1" applyBorder="1" applyAlignment="1">
      <alignment shrinkToFit="1"/>
    </xf>
    <xf numFmtId="43" fontId="1" fillId="8" borderId="6" xfId="0" applyNumberFormat="1" applyFont="1" applyFill="1" applyBorder="1" applyAlignment="1">
      <alignment shrinkToFit="1"/>
    </xf>
    <xf numFmtId="187" fontId="1" fillId="8" borderId="0" xfId="1" applyNumberFormat="1" applyFont="1" applyFill="1" applyBorder="1" applyAlignment="1">
      <alignment horizontal="center" shrinkToFit="1"/>
    </xf>
    <xf numFmtId="0" fontId="1" fillId="8" borderId="7" xfId="0" applyFont="1" applyFill="1" applyBorder="1" applyAlignment="1">
      <alignment horizontal="center" shrinkToFit="1"/>
    </xf>
    <xf numFmtId="0" fontId="1" fillId="8" borderId="7" xfId="0" applyFont="1" applyFill="1" applyBorder="1" applyAlignment="1">
      <alignment shrinkToFit="1"/>
    </xf>
    <xf numFmtId="43" fontId="1" fillId="8" borderId="7" xfId="0" applyNumberFormat="1" applyFont="1" applyFill="1" applyBorder="1" applyAlignment="1">
      <alignment shrinkToFit="1"/>
    </xf>
    <xf numFmtId="187" fontId="1" fillId="0" borderId="5" xfId="1" applyNumberFormat="1" applyFont="1" applyFill="1" applyBorder="1" applyAlignment="1">
      <alignment horizontal="center" shrinkToFit="1"/>
    </xf>
    <xf numFmtId="1" fontId="1" fillId="9" borderId="5" xfId="0" applyNumberFormat="1" applyFont="1" applyFill="1" applyBorder="1" applyAlignment="1">
      <alignment horizontal="center" shrinkToFit="1"/>
    </xf>
    <xf numFmtId="0" fontId="1" fillId="9" borderId="8" xfId="0" applyFont="1" applyFill="1" applyBorder="1" applyAlignment="1">
      <alignment shrinkToFit="1"/>
    </xf>
    <xf numFmtId="3" fontId="1" fillId="9" borderId="5" xfId="0" applyNumberFormat="1" applyFont="1" applyFill="1" applyBorder="1" applyAlignment="1">
      <alignment shrinkToFit="1"/>
    </xf>
    <xf numFmtId="43" fontId="1" fillId="9" borderId="5" xfId="0" applyNumberFormat="1" applyFont="1" applyFill="1" applyBorder="1" applyAlignment="1">
      <alignment shrinkToFit="1"/>
    </xf>
    <xf numFmtId="187" fontId="1" fillId="9" borderId="1" xfId="1" applyNumberFormat="1" applyFont="1" applyFill="1" applyBorder="1" applyAlignment="1">
      <alignment horizontal="center" shrinkToFit="1"/>
    </xf>
    <xf numFmtId="0" fontId="1" fillId="9" borderId="5" xfId="0" applyFont="1" applyFill="1" applyBorder="1" applyAlignment="1">
      <alignment shrinkToFit="1"/>
    </xf>
    <xf numFmtId="0" fontId="1" fillId="9" borderId="6" xfId="0" applyFont="1" applyFill="1" applyBorder="1" applyAlignment="1">
      <alignment horizontal="center" shrinkToFit="1"/>
    </xf>
    <xf numFmtId="0" fontId="1" fillId="9" borderId="9" xfId="0" applyFont="1" applyFill="1" applyBorder="1" applyAlignment="1">
      <alignment shrinkToFit="1"/>
    </xf>
    <xf numFmtId="0" fontId="1" fillId="9" borderId="6" xfId="0" applyFont="1" applyFill="1" applyBorder="1" applyAlignment="1">
      <alignment shrinkToFit="1"/>
    </xf>
    <xf numFmtId="43" fontId="1" fillId="9" borderId="6" xfId="0" applyNumberFormat="1" applyFont="1" applyFill="1" applyBorder="1" applyAlignment="1">
      <alignment shrinkToFit="1"/>
    </xf>
    <xf numFmtId="0" fontId="1" fillId="9" borderId="7" xfId="0" applyFont="1" applyFill="1" applyBorder="1" applyAlignment="1">
      <alignment horizontal="center" shrinkToFit="1"/>
    </xf>
    <xf numFmtId="0" fontId="1" fillId="9" borderId="10" xfId="0" applyFont="1" applyFill="1" applyBorder="1" applyAlignment="1">
      <alignment shrinkToFit="1"/>
    </xf>
    <xf numFmtId="0" fontId="1" fillId="9" borderId="7" xfId="0" applyFont="1" applyFill="1" applyBorder="1" applyAlignment="1">
      <alignment shrinkToFit="1"/>
    </xf>
    <xf numFmtId="43" fontId="1" fillId="9" borderId="7" xfId="0" applyNumberFormat="1" applyFont="1" applyFill="1" applyBorder="1" applyAlignment="1">
      <alignment shrinkToFit="1"/>
    </xf>
    <xf numFmtId="0" fontId="6" fillId="10" borderId="0" xfId="0" applyFont="1" applyFill="1" applyAlignment="1">
      <alignment horizontal="center" shrinkToFit="1"/>
    </xf>
    <xf numFmtId="0" fontId="6" fillId="10" borderId="4" xfId="0" applyFont="1" applyFill="1" applyBorder="1" applyAlignment="1">
      <alignment horizontal="center" shrinkToFit="1"/>
    </xf>
    <xf numFmtId="0" fontId="6" fillId="10" borderId="0" xfId="0" applyFont="1" applyFill="1" applyAlignment="1">
      <alignment horizontal="center" vertical="center" shrinkToFit="1"/>
    </xf>
    <xf numFmtId="0" fontId="6" fillId="10" borderId="4" xfId="0" applyFont="1" applyFill="1" applyBorder="1" applyAlignment="1">
      <alignment horizontal="center" vertical="center" shrinkToFit="1"/>
    </xf>
    <xf numFmtId="0" fontId="4" fillId="0" borderId="0" xfId="0" applyFont="1"/>
    <xf numFmtId="1" fontId="1" fillId="0" borderId="2" xfId="0" applyNumberFormat="1" applyFont="1" applyBorder="1" applyAlignment="1">
      <alignment horizontal="center"/>
    </xf>
    <xf numFmtId="0" fontId="1" fillId="0" borderId="6" xfId="0" applyFont="1" applyBorder="1"/>
    <xf numFmtId="3" fontId="1" fillId="0" borderId="6" xfId="0" applyNumberFormat="1" applyFont="1" applyBorder="1"/>
    <xf numFmtId="187" fontId="1" fillId="0" borderId="0" xfId="1" applyNumberFormat="1" applyFont="1" applyFill="1" applyBorder="1" applyAlignment="1">
      <alignment horizontal="center"/>
    </xf>
    <xf numFmtId="43" fontId="1" fillId="0" borderId="6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/>
    <xf numFmtId="0" fontId="1" fillId="0" borderId="4" xfId="0" applyFont="1" applyBorder="1"/>
    <xf numFmtId="1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3" fontId="1" fillId="0" borderId="5" xfId="0" applyNumberFormat="1" applyFont="1" applyBorder="1"/>
    <xf numFmtId="43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43" fontId="1" fillId="0" borderId="6" xfId="0" applyNumberFormat="1" applyFont="1" applyBorder="1"/>
    <xf numFmtId="0" fontId="1" fillId="0" borderId="7" xfId="0" applyFont="1" applyBorder="1" applyAlignment="1">
      <alignment horizontal="center"/>
    </xf>
    <xf numFmtId="43" fontId="1" fillId="0" borderId="7" xfId="0" applyNumberFormat="1" applyFont="1" applyBorder="1"/>
    <xf numFmtId="1" fontId="1" fillId="0" borderId="6" xfId="0" applyNumberFormat="1" applyFont="1" applyBorder="1" applyAlignment="1">
      <alignment horizontal="center"/>
    </xf>
    <xf numFmtId="187" fontId="1" fillId="0" borderId="5" xfId="1" applyNumberFormat="1" applyFont="1" applyFill="1" applyBorder="1" applyAlignment="1">
      <alignment horizontal="center"/>
    </xf>
    <xf numFmtId="0" fontId="1" fillId="0" borderId="8" xfId="0" applyFont="1" applyBorder="1"/>
    <xf numFmtId="187" fontId="1" fillId="0" borderId="1" xfId="1" applyNumberFormat="1" applyFont="1" applyFill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6" fillId="10" borderId="0" xfId="0" applyFont="1" applyFill="1" applyAlignment="1">
      <alignment horizontal="center"/>
    </xf>
    <xf numFmtId="0" fontId="6" fillId="10" borderId="4" xfId="0" applyFont="1" applyFill="1" applyBorder="1" applyAlignment="1">
      <alignment horizontal="center"/>
    </xf>
    <xf numFmtId="1" fontId="1" fillId="9" borderId="2" xfId="0" applyNumberFormat="1" applyFont="1" applyFill="1" applyBorder="1" applyAlignment="1">
      <alignment horizontal="center" shrinkToFit="1"/>
    </xf>
    <xf numFmtId="3" fontId="1" fillId="9" borderId="6" xfId="0" applyNumberFormat="1" applyFont="1" applyFill="1" applyBorder="1" applyAlignment="1">
      <alignment shrinkToFit="1"/>
    </xf>
    <xf numFmtId="187" fontId="1" fillId="9" borderId="0" xfId="1" applyNumberFormat="1" applyFont="1" applyFill="1" applyBorder="1" applyAlignment="1">
      <alignment horizontal="center" shrinkToFit="1"/>
    </xf>
    <xf numFmtId="43" fontId="1" fillId="9" borderId="6" xfId="1" applyFont="1" applyFill="1" applyBorder="1" applyAlignment="1">
      <alignment horizontal="center" shrinkToFit="1"/>
    </xf>
    <xf numFmtId="0" fontId="1" fillId="9" borderId="2" xfId="0" applyFont="1" applyFill="1" applyBorder="1" applyAlignment="1">
      <alignment horizontal="center" shrinkToFit="1"/>
    </xf>
    <xf numFmtId="0" fontId="1" fillId="9" borderId="0" xfId="0" applyFont="1" applyFill="1" applyAlignment="1">
      <alignment shrinkToFit="1"/>
    </xf>
    <xf numFmtId="0" fontId="1" fillId="9" borderId="4" xfId="0" applyFont="1" applyFill="1" applyBorder="1" applyAlignment="1">
      <alignment shrinkToFit="1"/>
    </xf>
    <xf numFmtId="1" fontId="1" fillId="11" borderId="6" xfId="0" applyNumberFormat="1" applyFont="1" applyFill="1" applyBorder="1" applyAlignment="1">
      <alignment horizontal="center" shrinkToFit="1"/>
    </xf>
    <xf numFmtId="0" fontId="1" fillId="11" borderId="6" xfId="0" applyFont="1" applyFill="1" applyBorder="1" applyAlignment="1">
      <alignment shrinkToFit="1"/>
    </xf>
    <xf numFmtId="3" fontId="1" fillId="11" borderId="6" xfId="0" applyNumberFormat="1" applyFont="1" applyFill="1" applyBorder="1" applyAlignment="1">
      <alignment shrinkToFit="1"/>
    </xf>
    <xf numFmtId="43" fontId="1" fillId="11" borderId="6" xfId="0" applyNumberFormat="1" applyFont="1" applyFill="1" applyBorder="1" applyAlignment="1">
      <alignment shrinkToFit="1"/>
    </xf>
    <xf numFmtId="187" fontId="1" fillId="11" borderId="5" xfId="1" applyNumberFormat="1" applyFont="1" applyFill="1" applyBorder="1" applyAlignment="1">
      <alignment horizontal="center" shrinkToFit="1"/>
    </xf>
    <xf numFmtId="0" fontId="1" fillId="11" borderId="6" xfId="0" applyFont="1" applyFill="1" applyBorder="1" applyAlignment="1">
      <alignment horizontal="center" shrinkToFit="1"/>
    </xf>
    <xf numFmtId="0" fontId="1" fillId="11" borderId="7" xfId="0" applyFont="1" applyFill="1" applyBorder="1" applyAlignment="1">
      <alignment shrinkToFit="1"/>
    </xf>
    <xf numFmtId="0" fontId="1" fillId="0" borderId="8" xfId="0" applyFont="1" applyBorder="1" applyAlignment="1">
      <alignment shrinkToFit="1"/>
    </xf>
    <xf numFmtId="187" fontId="1" fillId="0" borderId="1" xfId="1" applyNumberFormat="1" applyFont="1" applyFill="1" applyBorder="1" applyAlignment="1">
      <alignment horizontal="center" shrinkToFit="1"/>
    </xf>
    <xf numFmtId="0" fontId="1" fillId="0" borderId="9" xfId="0" applyFont="1" applyBorder="1" applyAlignment="1">
      <alignment shrinkToFit="1"/>
    </xf>
    <xf numFmtId="0" fontId="1" fillId="0" borderId="10" xfId="0" applyFont="1" applyBorder="1" applyAlignment="1">
      <alignment shrinkToFit="1"/>
    </xf>
    <xf numFmtId="0" fontId="1" fillId="0" borderId="0" xfId="0" applyFont="1" applyAlignment="1">
      <alignment horizontal="center" shrinkToFit="1"/>
    </xf>
    <xf numFmtId="43" fontId="1" fillId="0" borderId="0" xfId="0" applyNumberFormat="1" applyFont="1" applyAlignment="1">
      <alignment shrinkToFit="1"/>
    </xf>
    <xf numFmtId="0" fontId="1" fillId="0" borderId="0" xfId="0" applyFont="1" applyAlignment="1">
      <alignment horizontal="right" vertical="center" shrinkToFit="1"/>
    </xf>
    <xf numFmtId="1" fontId="3" fillId="0" borderId="0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922020</xdr:colOff>
      <xdr:row>20</xdr:row>
      <xdr:rowOff>327661</xdr:rowOff>
    </xdr:from>
    <xdr:to>
      <xdr:col>2</xdr:col>
      <xdr:colOff>1684020</xdr:colOff>
      <xdr:row>21</xdr:row>
      <xdr:rowOff>487681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0416CF0-FE31-4BF9-914D-077F9080E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" y="6934201"/>
          <a:ext cx="7620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191050</xdr:colOff>
      <xdr:row>20</xdr:row>
      <xdr:rowOff>327660</xdr:rowOff>
    </xdr:from>
    <xdr:to>
      <xdr:col>5</xdr:col>
      <xdr:colOff>53339</xdr:colOff>
      <xdr:row>21</xdr:row>
      <xdr:rowOff>487680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1CC3250-A735-487D-82CC-22E752AAC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70" y="6934200"/>
          <a:ext cx="1180549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922020</xdr:colOff>
      <xdr:row>25</xdr:row>
      <xdr:rowOff>327661</xdr:rowOff>
    </xdr:from>
    <xdr:to>
      <xdr:col>1</xdr:col>
      <xdr:colOff>1684020</xdr:colOff>
      <xdr:row>26</xdr:row>
      <xdr:rowOff>487681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4149BBA-70E0-4399-BF7B-BDC8C6FA3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" y="7185661"/>
          <a:ext cx="762000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191050</xdr:colOff>
      <xdr:row>25</xdr:row>
      <xdr:rowOff>327660</xdr:rowOff>
    </xdr:from>
    <xdr:to>
      <xdr:col>4</xdr:col>
      <xdr:colOff>53339</xdr:colOff>
      <xdr:row>26</xdr:row>
      <xdr:rowOff>487680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FF576FA-5D78-4F36-919A-73DC0AD26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4810" y="7185660"/>
          <a:ext cx="1043389" cy="403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922020</xdr:colOff>
      <xdr:row>26</xdr:row>
      <xdr:rowOff>327661</xdr:rowOff>
    </xdr:from>
    <xdr:to>
      <xdr:col>1</xdr:col>
      <xdr:colOff>1684020</xdr:colOff>
      <xdr:row>27</xdr:row>
      <xdr:rowOff>487681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76D22CA-65D7-4231-A576-C0CF8C5F9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640" y="6652261"/>
          <a:ext cx="76200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191050</xdr:colOff>
      <xdr:row>26</xdr:row>
      <xdr:rowOff>327660</xdr:rowOff>
    </xdr:from>
    <xdr:to>
      <xdr:col>4</xdr:col>
      <xdr:colOff>53339</xdr:colOff>
      <xdr:row>27</xdr:row>
      <xdr:rowOff>487680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9C4112A-A18C-43DE-B2AB-0FCB17C28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7210" y="6652260"/>
          <a:ext cx="1035769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922020</xdr:colOff>
      <xdr:row>24</xdr:row>
      <xdr:rowOff>327661</xdr:rowOff>
    </xdr:from>
    <xdr:to>
      <xdr:col>1</xdr:col>
      <xdr:colOff>1684020</xdr:colOff>
      <xdr:row>25</xdr:row>
      <xdr:rowOff>487681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5195097-2178-49D0-848C-4B26F08F4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6918961"/>
          <a:ext cx="762000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191050</xdr:colOff>
      <xdr:row>24</xdr:row>
      <xdr:rowOff>327660</xdr:rowOff>
    </xdr:from>
    <xdr:to>
      <xdr:col>4</xdr:col>
      <xdr:colOff>53339</xdr:colOff>
      <xdr:row>25</xdr:row>
      <xdr:rowOff>487680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7B6C9E-D8FC-4904-A0A0-1E049E44D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770" y="6918960"/>
          <a:ext cx="1020529" cy="47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922020</xdr:colOff>
      <xdr:row>25</xdr:row>
      <xdr:rowOff>327661</xdr:rowOff>
    </xdr:from>
    <xdr:to>
      <xdr:col>1</xdr:col>
      <xdr:colOff>1684020</xdr:colOff>
      <xdr:row>26</xdr:row>
      <xdr:rowOff>487681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8677CA0-7446-4F5A-8B3C-4F36B58C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6918961"/>
          <a:ext cx="762000" cy="44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191050</xdr:colOff>
      <xdr:row>25</xdr:row>
      <xdr:rowOff>327660</xdr:rowOff>
    </xdr:from>
    <xdr:to>
      <xdr:col>4</xdr:col>
      <xdr:colOff>53339</xdr:colOff>
      <xdr:row>26</xdr:row>
      <xdr:rowOff>487680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F1E406D-DDB6-4068-AED2-FA6C2A706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5710" y="6918960"/>
          <a:ext cx="1119589" cy="44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922020</xdr:colOff>
      <xdr:row>25</xdr:row>
      <xdr:rowOff>327661</xdr:rowOff>
    </xdr:from>
    <xdr:to>
      <xdr:col>1</xdr:col>
      <xdr:colOff>1684020</xdr:colOff>
      <xdr:row>26</xdr:row>
      <xdr:rowOff>487681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26C6F025-084F-465E-B3A1-8E31D4F2E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" y="6713221"/>
          <a:ext cx="762000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191050</xdr:colOff>
      <xdr:row>25</xdr:row>
      <xdr:rowOff>327660</xdr:rowOff>
    </xdr:from>
    <xdr:to>
      <xdr:col>4</xdr:col>
      <xdr:colOff>53339</xdr:colOff>
      <xdr:row>26</xdr:row>
      <xdr:rowOff>487680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3168036B-B93E-46C6-85E3-11492CFCF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030" y="6713220"/>
          <a:ext cx="959569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922020</xdr:colOff>
      <xdr:row>24</xdr:row>
      <xdr:rowOff>327661</xdr:rowOff>
    </xdr:from>
    <xdr:to>
      <xdr:col>1</xdr:col>
      <xdr:colOff>1684020</xdr:colOff>
      <xdr:row>25</xdr:row>
      <xdr:rowOff>487681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691F647-780A-9A2C-AC71-92B7C46E0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" y="6713221"/>
          <a:ext cx="762000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191050</xdr:colOff>
      <xdr:row>24</xdr:row>
      <xdr:rowOff>327660</xdr:rowOff>
    </xdr:from>
    <xdr:to>
      <xdr:col>4</xdr:col>
      <xdr:colOff>53339</xdr:colOff>
      <xdr:row>25</xdr:row>
      <xdr:rowOff>487680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18B0C5F-5350-3AF5-916C-70D60A36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030" y="6713220"/>
          <a:ext cx="959569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tabSelected="1" topLeftCell="A10" workbookViewId="0">
      <selection activeCell="G25" sqref="G25"/>
    </sheetView>
  </sheetViews>
  <sheetFormatPr defaultRowHeight="13.8" x14ac:dyDescent="0.25"/>
  <cols>
    <col min="1" max="1" width="3.59765625" customWidth="1"/>
    <col min="2" max="2" width="29.296875" customWidth="1"/>
    <col min="3" max="3" width="23.296875" customWidth="1"/>
    <col min="4" max="4" width="16.3984375" customWidth="1"/>
    <col min="5" max="5" width="15.8984375" customWidth="1"/>
    <col min="6" max="6" width="11.296875" customWidth="1"/>
    <col min="7" max="7" width="11.8984375" customWidth="1"/>
    <col min="8" max="8" width="18.3984375" customWidth="1"/>
  </cols>
  <sheetData>
    <row r="1" spans="1:8" s="1" customFormat="1" ht="21" x14ac:dyDescent="0.4">
      <c r="A1" s="176" t="s">
        <v>13</v>
      </c>
      <c r="B1" s="176"/>
      <c r="C1" s="176"/>
      <c r="D1" s="176"/>
      <c r="E1" s="176"/>
      <c r="F1" s="176"/>
      <c r="G1" s="176"/>
      <c r="H1" s="176"/>
    </row>
    <row r="2" spans="1:8" s="1" customFormat="1" ht="21" x14ac:dyDescent="0.4">
      <c r="A2" s="176" t="s">
        <v>24</v>
      </c>
      <c r="B2" s="176"/>
      <c r="C2" s="176"/>
      <c r="D2" s="176"/>
      <c r="E2" s="176"/>
      <c r="F2" s="176"/>
      <c r="G2" s="176"/>
      <c r="H2" s="176"/>
    </row>
    <row r="3" spans="1:8" s="1" customFormat="1" ht="21" x14ac:dyDescent="0.4">
      <c r="A3" s="177" t="s">
        <v>29</v>
      </c>
      <c r="B3" s="177"/>
      <c r="C3" s="177"/>
      <c r="D3" s="177"/>
      <c r="E3" s="177"/>
      <c r="F3" s="177"/>
      <c r="G3" s="177"/>
      <c r="H3" s="177"/>
    </row>
    <row r="4" spans="1:8" s="1" customFormat="1" ht="21" x14ac:dyDescent="0.4">
      <c r="A4" s="3" t="s">
        <v>0</v>
      </c>
      <c r="B4" s="4" t="s">
        <v>14</v>
      </c>
      <c r="C4" s="3" t="s">
        <v>15</v>
      </c>
      <c r="D4" s="4" t="s">
        <v>16</v>
      </c>
      <c r="E4" s="3" t="s">
        <v>17</v>
      </c>
      <c r="F4" s="4" t="s">
        <v>18</v>
      </c>
      <c r="G4" s="3" t="s">
        <v>25</v>
      </c>
      <c r="H4" s="3" t="s">
        <v>31</v>
      </c>
    </row>
    <row r="5" spans="1:8" s="1" customFormat="1" ht="21" x14ac:dyDescent="0.4">
      <c r="A5" s="2"/>
      <c r="B5" s="5"/>
      <c r="C5" s="2"/>
      <c r="D5" s="5" t="s">
        <v>1</v>
      </c>
      <c r="E5" s="2"/>
      <c r="F5" s="5"/>
      <c r="G5" s="2" t="s">
        <v>26</v>
      </c>
      <c r="H5" s="2" t="s">
        <v>30</v>
      </c>
    </row>
    <row r="6" spans="1:8" s="10" customFormat="1" ht="17.399999999999999" x14ac:dyDescent="0.35">
      <c r="A6" s="6">
        <v>1</v>
      </c>
      <c r="B6" s="7" t="s">
        <v>3</v>
      </c>
      <c r="C6" s="15" t="s">
        <v>42</v>
      </c>
      <c r="D6" s="8">
        <f>1569900+42000</f>
        <v>1611900</v>
      </c>
      <c r="E6" s="8">
        <v>1536560</v>
      </c>
      <c r="F6" s="24">
        <f>1536560*100/1611900</f>
        <v>95.326012779949124</v>
      </c>
      <c r="G6" s="17" t="s">
        <v>27</v>
      </c>
      <c r="H6" s="9" t="s">
        <v>20</v>
      </c>
    </row>
    <row r="7" spans="1:8" s="10" customFormat="1" ht="17.399999999999999" x14ac:dyDescent="0.35">
      <c r="A7" s="200"/>
      <c r="B7" s="11" t="s">
        <v>4</v>
      </c>
      <c r="C7" s="11"/>
      <c r="D7" s="11"/>
      <c r="E7" s="11" t="s">
        <v>2</v>
      </c>
      <c r="F7" s="21"/>
      <c r="G7" s="7"/>
      <c r="H7" s="7" t="s">
        <v>19</v>
      </c>
    </row>
    <row r="8" spans="1:8" s="10" customFormat="1" ht="17.399999999999999" x14ac:dyDescent="0.35">
      <c r="A8" s="17">
        <v>2</v>
      </c>
      <c r="B8" s="7" t="s">
        <v>5</v>
      </c>
      <c r="C8" s="15" t="s">
        <v>42</v>
      </c>
      <c r="D8" s="8">
        <v>11700</v>
      </c>
      <c r="E8" s="8">
        <v>11700</v>
      </c>
      <c r="F8" s="199">
        <v>100</v>
      </c>
      <c r="G8" s="13" t="s">
        <v>27</v>
      </c>
      <c r="H8" s="9" t="s">
        <v>20</v>
      </c>
    </row>
    <row r="9" spans="1:8" s="10" customFormat="1" ht="17.399999999999999" x14ac:dyDescent="0.35">
      <c r="A9" s="15"/>
      <c r="B9" s="7" t="s">
        <v>6</v>
      </c>
      <c r="C9" s="7"/>
      <c r="D9" s="7"/>
      <c r="E9" s="7" t="s">
        <v>2</v>
      </c>
      <c r="G9" s="7"/>
      <c r="H9" s="7" t="s">
        <v>19</v>
      </c>
    </row>
    <row r="10" spans="1:8" s="10" customFormat="1" ht="17.399999999999999" x14ac:dyDescent="0.35">
      <c r="A10" s="16"/>
      <c r="B10" s="11" t="s">
        <v>7</v>
      </c>
      <c r="C10" s="11"/>
      <c r="D10" s="11"/>
      <c r="E10" s="11" t="s">
        <v>2</v>
      </c>
      <c r="F10" s="12"/>
      <c r="G10" s="11"/>
      <c r="H10" s="11"/>
    </row>
    <row r="11" spans="1:8" s="10" customFormat="1" ht="17.399999999999999" x14ac:dyDescent="0.35">
      <c r="A11" s="17">
        <v>3</v>
      </c>
      <c r="B11" s="7" t="s">
        <v>9</v>
      </c>
      <c r="C11" s="15" t="s">
        <v>42</v>
      </c>
      <c r="D11" s="8">
        <v>11850</v>
      </c>
      <c r="E11" s="8">
        <v>11850</v>
      </c>
      <c r="F11" s="17">
        <v>100</v>
      </c>
      <c r="G11" s="17" t="s">
        <v>27</v>
      </c>
      <c r="H11" s="7" t="s">
        <v>20</v>
      </c>
    </row>
    <row r="12" spans="1:8" s="10" customFormat="1" ht="17.399999999999999" x14ac:dyDescent="0.35">
      <c r="A12" s="15"/>
      <c r="B12" s="7" t="s">
        <v>10</v>
      </c>
      <c r="C12" s="18"/>
      <c r="D12" s="7"/>
      <c r="E12" s="7" t="s">
        <v>2</v>
      </c>
      <c r="F12" s="15" t="s">
        <v>2</v>
      </c>
      <c r="G12" s="15"/>
      <c r="H12" s="7" t="s">
        <v>19</v>
      </c>
    </row>
    <row r="13" spans="1:8" s="10" customFormat="1" ht="17.399999999999999" x14ac:dyDescent="0.35">
      <c r="A13" s="16"/>
      <c r="B13" s="11" t="s">
        <v>8</v>
      </c>
      <c r="C13" s="19"/>
      <c r="D13" s="11"/>
      <c r="E13" s="11"/>
      <c r="F13" s="11"/>
      <c r="G13" s="11"/>
      <c r="H13" s="11"/>
    </row>
    <row r="14" spans="1:8" s="10" customFormat="1" ht="17.399999999999999" x14ac:dyDescent="0.35">
      <c r="A14" s="17">
        <v>4</v>
      </c>
      <c r="B14" s="7" t="s">
        <v>22</v>
      </c>
      <c r="C14" s="15" t="s">
        <v>42</v>
      </c>
      <c r="D14" s="8">
        <v>3250</v>
      </c>
      <c r="E14" s="8">
        <v>3250</v>
      </c>
      <c r="F14" s="17">
        <v>100</v>
      </c>
      <c r="G14" s="17" t="s">
        <v>27</v>
      </c>
      <c r="H14" s="7" t="s">
        <v>20</v>
      </c>
    </row>
    <row r="15" spans="1:8" s="10" customFormat="1" ht="17.399999999999999" x14ac:dyDescent="0.35">
      <c r="A15" s="16"/>
      <c r="B15" s="11" t="s">
        <v>23</v>
      </c>
      <c r="C15" s="11"/>
      <c r="D15" s="11"/>
      <c r="E15" s="11" t="s">
        <v>2</v>
      </c>
      <c r="F15" s="11"/>
      <c r="G15" s="11"/>
      <c r="H15" s="11" t="s">
        <v>19</v>
      </c>
    </row>
    <row r="16" spans="1:8" s="10" customFormat="1" ht="17.399999999999999" x14ac:dyDescent="0.35">
      <c r="A16" s="17">
        <v>5</v>
      </c>
      <c r="B16" s="7" t="s">
        <v>11</v>
      </c>
      <c r="C16" s="22" t="s">
        <v>42</v>
      </c>
      <c r="D16" s="8">
        <v>42000</v>
      </c>
      <c r="E16" s="8">
        <v>21000</v>
      </c>
      <c r="F16" s="17">
        <v>50</v>
      </c>
      <c r="G16" s="17" t="s">
        <v>28</v>
      </c>
      <c r="H16" s="7" t="s">
        <v>20</v>
      </c>
    </row>
    <row r="17" spans="1:8" s="10" customFormat="1" ht="17.399999999999999" x14ac:dyDescent="0.35">
      <c r="A17" s="15"/>
      <c r="B17" s="7" t="s">
        <v>12</v>
      </c>
      <c r="C17" s="11"/>
      <c r="D17" s="7"/>
      <c r="E17" s="7" t="s">
        <v>2</v>
      </c>
      <c r="F17" s="15" t="s">
        <v>2</v>
      </c>
      <c r="G17" s="15"/>
      <c r="H17" s="7" t="s">
        <v>19</v>
      </c>
    </row>
    <row r="18" spans="1:8" s="10" customFormat="1" ht="17.399999999999999" x14ac:dyDescent="0.35">
      <c r="A18" s="13">
        <v>6</v>
      </c>
      <c r="B18" s="20" t="s">
        <v>21</v>
      </c>
      <c r="C18" s="15" t="s">
        <v>42</v>
      </c>
      <c r="D18" s="14">
        <v>2140</v>
      </c>
      <c r="E18" s="14">
        <v>2140</v>
      </c>
      <c r="F18" s="13">
        <v>100</v>
      </c>
      <c r="G18" s="13" t="s">
        <v>27</v>
      </c>
      <c r="H18" s="9" t="s">
        <v>20</v>
      </c>
    </row>
    <row r="19" spans="1:8" s="10" customFormat="1" ht="17.399999999999999" x14ac:dyDescent="0.35">
      <c r="A19" s="16"/>
      <c r="B19" s="21" t="s">
        <v>2</v>
      </c>
      <c r="C19" s="12"/>
      <c r="D19" s="11"/>
      <c r="E19" s="11" t="s">
        <v>2</v>
      </c>
      <c r="F19" s="16" t="s">
        <v>2</v>
      </c>
      <c r="G19" s="16"/>
      <c r="H19" s="11" t="s">
        <v>19</v>
      </c>
    </row>
    <row r="20" spans="1:8" s="10" customFormat="1" ht="17.399999999999999" x14ac:dyDescent="0.35"/>
    <row r="21" spans="1:8" s="10" customFormat="1" ht="21" x14ac:dyDescent="0.35">
      <c r="C21" s="89" t="s">
        <v>39</v>
      </c>
      <c r="D21" s="25"/>
      <c r="E21" s="89" t="s">
        <v>44</v>
      </c>
    </row>
    <row r="22" spans="1:8" s="10" customFormat="1" ht="39" customHeight="1" x14ac:dyDescent="0.35">
      <c r="C22" s="87" t="s">
        <v>48</v>
      </c>
      <c r="D22" s="198" t="s">
        <v>45</v>
      </c>
      <c r="E22" s="90"/>
    </row>
    <row r="23" spans="1:8" s="10" customFormat="1" ht="21" x14ac:dyDescent="0.35">
      <c r="C23" s="86" t="s">
        <v>40</v>
      </c>
      <c r="D23" s="88"/>
      <c r="E23" s="86" t="s">
        <v>46</v>
      </c>
    </row>
    <row r="24" spans="1:8" s="10" customFormat="1" ht="21" x14ac:dyDescent="0.35">
      <c r="C24" s="86" t="s">
        <v>41</v>
      </c>
      <c r="D24" s="25"/>
      <c r="E24" s="86" t="s">
        <v>47</v>
      </c>
    </row>
    <row r="25" spans="1:8" s="10" customFormat="1" ht="17.399999999999999" x14ac:dyDescent="0.35">
      <c r="C25" s="23"/>
    </row>
  </sheetData>
  <mergeCells count="3">
    <mergeCell ref="A1:H1"/>
    <mergeCell ref="A2:H2"/>
    <mergeCell ref="A3:H3"/>
  </mergeCells>
  <pageMargins left="0.25" right="0.25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3"/>
  <sheetViews>
    <sheetView topLeftCell="A19" workbookViewId="0">
      <selection activeCell="B26" sqref="B26:D29"/>
    </sheetView>
  </sheetViews>
  <sheetFormatPr defaultRowHeight="20.399999999999999" x14ac:dyDescent="0.35"/>
  <cols>
    <col min="1" max="1" width="3.59765625" style="90" customWidth="1"/>
    <col min="2" max="2" width="32.09765625" style="90" customWidth="1"/>
    <col min="3" max="3" width="10.8984375" style="90" customWidth="1"/>
    <col min="4" max="4" width="17.296875" style="90" customWidth="1"/>
    <col min="5" max="5" width="10.796875" style="90" customWidth="1"/>
    <col min="6" max="6" width="9.5" style="90" customWidth="1"/>
    <col min="7" max="7" width="15.3984375" style="90" customWidth="1"/>
    <col min="8" max="16384" width="8.796875" style="90"/>
  </cols>
  <sheetData>
    <row r="1" spans="1:13" s="101" customFormat="1" ht="21" x14ac:dyDescent="0.4">
      <c r="A1" s="149" t="s">
        <v>13</v>
      </c>
      <c r="B1" s="149"/>
      <c r="C1" s="149"/>
      <c r="D1" s="149"/>
      <c r="E1" s="149"/>
      <c r="F1" s="149"/>
      <c r="G1" s="149"/>
    </row>
    <row r="2" spans="1:13" s="101" customFormat="1" ht="21" x14ac:dyDescent="0.4">
      <c r="A2" s="149" t="s">
        <v>24</v>
      </c>
      <c r="B2" s="149"/>
      <c r="C2" s="149"/>
      <c r="D2" s="149"/>
      <c r="E2" s="149"/>
      <c r="F2" s="149"/>
      <c r="G2" s="149"/>
    </row>
    <row r="3" spans="1:13" s="101" customFormat="1" ht="21" x14ac:dyDescent="0.4">
      <c r="A3" s="150" t="s">
        <v>32</v>
      </c>
      <c r="B3" s="150"/>
      <c r="C3" s="150"/>
      <c r="D3" s="150"/>
      <c r="E3" s="150"/>
      <c r="F3" s="150"/>
      <c r="G3" s="150"/>
    </row>
    <row r="4" spans="1:13" s="101" customFormat="1" ht="21" x14ac:dyDescent="0.4">
      <c r="A4" s="91" t="s">
        <v>0</v>
      </c>
      <c r="B4" s="92" t="s">
        <v>14</v>
      </c>
      <c r="C4" s="91" t="s">
        <v>16</v>
      </c>
      <c r="D4" s="91" t="s">
        <v>17</v>
      </c>
      <c r="E4" s="92" t="s">
        <v>33</v>
      </c>
      <c r="F4" s="91" t="s">
        <v>18</v>
      </c>
      <c r="G4" s="91" t="s">
        <v>31</v>
      </c>
    </row>
    <row r="5" spans="1:13" s="101" customFormat="1" ht="21" x14ac:dyDescent="0.4">
      <c r="A5" s="93"/>
      <c r="B5" s="94"/>
      <c r="C5" s="93" t="s">
        <v>1</v>
      </c>
      <c r="D5" s="93"/>
      <c r="E5" s="94"/>
      <c r="F5" s="93" t="s">
        <v>2</v>
      </c>
      <c r="G5" s="93" t="s">
        <v>30</v>
      </c>
    </row>
    <row r="6" spans="1:13" s="101" customFormat="1" ht="21" x14ac:dyDescent="0.4">
      <c r="A6" s="95">
        <v>1</v>
      </c>
      <c r="B6" s="96" t="s">
        <v>3</v>
      </c>
      <c r="C6" s="97">
        <f>1569900+42000</f>
        <v>1611900</v>
      </c>
      <c r="D6" s="97">
        <v>335544</v>
      </c>
      <c r="E6" s="98">
        <f>C6-D6</f>
        <v>1276356</v>
      </c>
      <c r="F6" s="99">
        <f>335544*100/1611900</f>
        <v>20.816675972454867</v>
      </c>
      <c r="G6" s="121" t="s">
        <v>20</v>
      </c>
    </row>
    <row r="7" spans="1:13" s="101" customFormat="1" ht="21" x14ac:dyDescent="0.4">
      <c r="A7" s="100"/>
      <c r="B7" s="96" t="s">
        <v>4</v>
      </c>
      <c r="C7" s="96"/>
      <c r="D7" s="96" t="s">
        <v>2</v>
      </c>
      <c r="F7" s="96"/>
      <c r="G7" s="96" t="s">
        <v>19</v>
      </c>
    </row>
    <row r="8" spans="1:13" s="101" customFormat="1" ht="21" x14ac:dyDescent="0.4">
      <c r="A8" s="100"/>
      <c r="B8" s="102"/>
      <c r="C8" s="102"/>
      <c r="D8" s="102"/>
      <c r="E8" s="103"/>
      <c r="F8" s="102"/>
      <c r="G8" s="102"/>
      <c r="M8" s="101" t="s">
        <v>43</v>
      </c>
    </row>
    <row r="9" spans="1:13" s="101" customFormat="1" ht="21" x14ac:dyDescent="0.4">
      <c r="A9" s="120">
        <v>2</v>
      </c>
      <c r="B9" s="121" t="s">
        <v>5</v>
      </c>
      <c r="C9" s="118">
        <v>11700</v>
      </c>
      <c r="D9" s="119">
        <v>0</v>
      </c>
      <c r="E9" s="98">
        <f>C9-D9</f>
        <v>11700</v>
      </c>
      <c r="F9" s="120"/>
      <c r="G9" s="121" t="s">
        <v>20</v>
      </c>
    </row>
    <row r="10" spans="1:13" s="101" customFormat="1" ht="21" x14ac:dyDescent="0.4">
      <c r="A10" s="122"/>
      <c r="B10" s="96" t="s">
        <v>6</v>
      </c>
      <c r="C10" s="96"/>
      <c r="D10" s="123" t="s">
        <v>2</v>
      </c>
      <c r="F10" s="96"/>
      <c r="G10" s="96" t="s">
        <v>19</v>
      </c>
    </row>
    <row r="11" spans="1:13" s="101" customFormat="1" ht="21" x14ac:dyDescent="0.4">
      <c r="A11" s="122"/>
      <c r="B11" s="96" t="s">
        <v>7</v>
      </c>
      <c r="C11" s="96"/>
      <c r="D11" s="123" t="s">
        <v>2</v>
      </c>
      <c r="F11" s="96"/>
      <c r="G11" s="96"/>
    </row>
    <row r="12" spans="1:13" s="101" customFormat="1" ht="21" x14ac:dyDescent="0.4">
      <c r="A12" s="124"/>
      <c r="B12" s="102"/>
      <c r="C12" s="102"/>
      <c r="D12" s="125"/>
      <c r="E12" s="103"/>
      <c r="F12" s="102"/>
      <c r="G12" s="102"/>
    </row>
    <row r="13" spans="1:13" s="101" customFormat="1" ht="21" x14ac:dyDescent="0.4">
      <c r="A13" s="117">
        <v>3</v>
      </c>
      <c r="B13" s="96" t="s">
        <v>9</v>
      </c>
      <c r="C13" s="118">
        <v>11850</v>
      </c>
      <c r="D13" s="119">
        <v>0</v>
      </c>
      <c r="E13" s="98">
        <f>C13-D13</f>
        <v>11850</v>
      </c>
      <c r="F13" s="120"/>
      <c r="G13" s="121" t="s">
        <v>20</v>
      </c>
    </row>
    <row r="14" spans="1:13" s="101" customFormat="1" ht="21" x14ac:dyDescent="0.4">
      <c r="A14" s="122"/>
      <c r="B14" s="96" t="s">
        <v>10</v>
      </c>
      <c r="C14" s="96"/>
      <c r="D14" s="123" t="s">
        <v>2</v>
      </c>
      <c r="E14" s="122"/>
      <c r="F14" s="122"/>
      <c r="G14" s="96" t="s">
        <v>19</v>
      </c>
    </row>
    <row r="15" spans="1:13" s="101" customFormat="1" ht="21" x14ac:dyDescent="0.4">
      <c r="A15" s="124"/>
      <c r="B15" s="102" t="s">
        <v>8</v>
      </c>
      <c r="C15" s="102"/>
      <c r="D15" s="125"/>
      <c r="E15" s="102"/>
      <c r="F15" s="102"/>
      <c r="G15" s="102"/>
    </row>
    <row r="16" spans="1:13" s="101" customFormat="1" ht="21" x14ac:dyDescent="0.4">
      <c r="A16" s="117">
        <v>4</v>
      </c>
      <c r="B16" s="96" t="s">
        <v>22</v>
      </c>
      <c r="C16" s="97">
        <v>3250</v>
      </c>
      <c r="D16" s="123">
        <v>0</v>
      </c>
      <c r="E16" s="98">
        <f>C16-D16</f>
        <v>3250</v>
      </c>
      <c r="F16" s="117"/>
      <c r="G16" s="96" t="s">
        <v>20</v>
      </c>
    </row>
    <row r="17" spans="1:7" s="101" customFormat="1" ht="21" x14ac:dyDescent="0.4">
      <c r="A17" s="124"/>
      <c r="B17" s="102" t="s">
        <v>23</v>
      </c>
      <c r="C17" s="102"/>
      <c r="D17" s="125" t="s">
        <v>2</v>
      </c>
      <c r="E17" s="102"/>
      <c r="F17" s="102"/>
      <c r="G17" s="102" t="s">
        <v>19</v>
      </c>
    </row>
    <row r="18" spans="1:7" s="101" customFormat="1" ht="21" x14ac:dyDescent="0.4">
      <c r="A18" s="117">
        <v>5</v>
      </c>
      <c r="B18" s="96" t="s">
        <v>11</v>
      </c>
      <c r="C18" s="97">
        <v>42000</v>
      </c>
      <c r="D18" s="123">
        <v>0</v>
      </c>
      <c r="E18" s="134">
        <f>C18-D18</f>
        <v>42000</v>
      </c>
      <c r="F18" s="117"/>
      <c r="G18" s="96" t="s">
        <v>20</v>
      </c>
    </row>
    <row r="19" spans="1:7" s="101" customFormat="1" ht="21" x14ac:dyDescent="0.4">
      <c r="A19" s="122"/>
      <c r="B19" s="96" t="s">
        <v>12</v>
      </c>
      <c r="C19" s="96"/>
      <c r="D19" s="123" t="s">
        <v>2</v>
      </c>
      <c r="E19" s="122"/>
      <c r="F19" s="122"/>
      <c r="G19" s="96" t="s">
        <v>19</v>
      </c>
    </row>
    <row r="20" spans="1:7" s="101" customFormat="1" ht="21" x14ac:dyDescent="0.4">
      <c r="A20" s="122"/>
      <c r="B20" s="96"/>
      <c r="C20" s="96"/>
      <c r="D20" s="123"/>
      <c r="E20" s="102"/>
      <c r="F20" s="96"/>
      <c r="G20" s="96"/>
    </row>
    <row r="21" spans="1:7" s="101" customFormat="1" ht="21" x14ac:dyDescent="0.4">
      <c r="A21" s="120">
        <v>6</v>
      </c>
      <c r="B21" s="192" t="s">
        <v>21</v>
      </c>
      <c r="C21" s="118">
        <v>2140</v>
      </c>
      <c r="D21" s="119">
        <v>0</v>
      </c>
      <c r="E21" s="193">
        <f>C21-D21</f>
        <v>2140</v>
      </c>
      <c r="F21" s="120"/>
      <c r="G21" s="121" t="s">
        <v>20</v>
      </c>
    </row>
    <row r="22" spans="1:7" s="101" customFormat="1" ht="21" x14ac:dyDescent="0.4">
      <c r="A22" s="122"/>
      <c r="B22" s="194" t="s">
        <v>2</v>
      </c>
      <c r="C22" s="96"/>
      <c r="D22" s="123" t="s">
        <v>2</v>
      </c>
      <c r="E22" s="122"/>
      <c r="F22" s="122"/>
      <c r="G22" s="96" t="s">
        <v>19</v>
      </c>
    </row>
    <row r="23" spans="1:7" s="101" customFormat="1" ht="21" x14ac:dyDescent="0.4">
      <c r="A23" s="122"/>
      <c r="B23" s="194"/>
      <c r="C23" s="96"/>
      <c r="D23" s="123"/>
      <c r="E23" s="96"/>
      <c r="F23" s="96"/>
      <c r="G23" s="96"/>
    </row>
    <row r="24" spans="1:7" s="101" customFormat="1" ht="21" x14ac:dyDescent="0.4">
      <c r="A24" s="124"/>
      <c r="B24" s="195"/>
      <c r="C24" s="102"/>
      <c r="D24" s="125"/>
      <c r="E24" s="102"/>
      <c r="F24" s="102"/>
      <c r="G24" s="102"/>
    </row>
    <row r="25" spans="1:7" s="101" customFormat="1" ht="21" x14ac:dyDescent="0.4">
      <c r="A25" s="196"/>
      <c r="D25" s="197"/>
    </row>
    <row r="26" spans="1:7" ht="21" x14ac:dyDescent="0.35">
      <c r="A26" s="25"/>
      <c r="B26" s="89" t="s">
        <v>39</v>
      </c>
      <c r="C26" s="25"/>
      <c r="D26" s="89" t="s">
        <v>44</v>
      </c>
    </row>
    <row r="27" spans="1:7" ht="33" customHeight="1" x14ac:dyDescent="0.35">
      <c r="A27" s="25"/>
      <c r="B27" s="87" t="s">
        <v>48</v>
      </c>
      <c r="C27" s="87" t="s">
        <v>45</v>
      </c>
    </row>
    <row r="28" spans="1:7" ht="21" x14ac:dyDescent="0.35">
      <c r="A28" s="25"/>
      <c r="B28" s="86" t="s">
        <v>40</v>
      </c>
      <c r="C28" s="88"/>
      <c r="D28" s="86" t="s">
        <v>46</v>
      </c>
    </row>
    <row r="29" spans="1:7" ht="21" x14ac:dyDescent="0.35">
      <c r="A29" s="25"/>
      <c r="B29" s="86" t="s">
        <v>41</v>
      </c>
      <c r="C29" s="25"/>
      <c r="D29" s="86" t="s">
        <v>47</v>
      </c>
    </row>
    <row r="30" spans="1:7" x14ac:dyDescent="0.35">
      <c r="A30" s="25"/>
      <c r="B30" s="25"/>
      <c r="C30" s="25"/>
      <c r="D30" s="25"/>
    </row>
    <row r="50" s="101" customFormat="1" ht="21" x14ac:dyDescent="0.4"/>
    <row r="51" s="101" customFormat="1" ht="21" x14ac:dyDescent="0.4"/>
    <row r="52" s="101" customFormat="1" ht="21" x14ac:dyDescent="0.4"/>
    <row r="53" s="101" customFormat="1" ht="21" x14ac:dyDescent="0.4"/>
    <row r="54" s="101" customFormat="1" ht="21" x14ac:dyDescent="0.4"/>
    <row r="55" s="101" customFormat="1" ht="21" x14ac:dyDescent="0.4"/>
    <row r="56" s="101" customFormat="1" ht="21" x14ac:dyDescent="0.4"/>
    <row r="57" s="101" customFormat="1" ht="21" x14ac:dyDescent="0.4"/>
    <row r="58" s="101" customFormat="1" ht="21" x14ac:dyDescent="0.4"/>
    <row r="59" s="101" customFormat="1" ht="21" x14ac:dyDescent="0.4"/>
    <row r="60" s="101" customFormat="1" ht="21" x14ac:dyDescent="0.4"/>
    <row r="61" s="101" customFormat="1" ht="21" x14ac:dyDescent="0.4"/>
    <row r="62" s="101" customFormat="1" ht="21" x14ac:dyDescent="0.4"/>
    <row r="63" s="101" customFormat="1" ht="21" x14ac:dyDescent="0.4"/>
    <row r="64" s="101" customFormat="1" ht="21" x14ac:dyDescent="0.4"/>
    <row r="65" s="101" customFormat="1" ht="21" x14ac:dyDescent="0.4"/>
    <row r="66" s="101" customFormat="1" ht="21" x14ac:dyDescent="0.4"/>
    <row r="67" s="101" customFormat="1" ht="21" x14ac:dyDescent="0.4"/>
    <row r="68" s="101" customFormat="1" ht="21" x14ac:dyDescent="0.4"/>
    <row r="69" s="101" customFormat="1" ht="21" x14ac:dyDescent="0.4"/>
    <row r="70" s="101" customFormat="1" ht="21" x14ac:dyDescent="0.4"/>
    <row r="71" s="101" customFormat="1" ht="21" x14ac:dyDescent="0.4"/>
    <row r="72" s="101" customFormat="1" ht="21" x14ac:dyDescent="0.4"/>
    <row r="73" s="101" customFormat="1" ht="21" x14ac:dyDescent="0.4"/>
    <row r="100" s="101" customFormat="1" ht="21" x14ac:dyDescent="0.4"/>
    <row r="101" s="101" customFormat="1" ht="21" x14ac:dyDescent="0.4"/>
    <row r="102" s="101" customFormat="1" ht="21" x14ac:dyDescent="0.4"/>
    <row r="103" s="101" customFormat="1" ht="21" x14ac:dyDescent="0.4"/>
    <row r="104" s="101" customFormat="1" ht="21" x14ac:dyDescent="0.4"/>
    <row r="105" s="101" customFormat="1" ht="21" x14ac:dyDescent="0.4"/>
    <row r="106" s="101" customFormat="1" ht="21" x14ac:dyDescent="0.4"/>
    <row r="107" s="101" customFormat="1" ht="21" x14ac:dyDescent="0.4"/>
    <row r="108" s="101" customFormat="1" ht="21" x14ac:dyDescent="0.4"/>
    <row r="109" s="101" customFormat="1" ht="21" x14ac:dyDescent="0.4"/>
    <row r="110" s="101" customFormat="1" ht="21" x14ac:dyDescent="0.4"/>
    <row r="111" s="101" customFormat="1" ht="21" x14ac:dyDescent="0.4"/>
    <row r="112" s="101" customFormat="1" ht="21" x14ac:dyDescent="0.4"/>
    <row r="113" s="101" customFormat="1" ht="21" x14ac:dyDescent="0.4"/>
    <row r="114" s="101" customFormat="1" ht="21" x14ac:dyDescent="0.4"/>
    <row r="115" s="101" customFormat="1" ht="21" x14ac:dyDescent="0.4"/>
    <row r="116" s="101" customFormat="1" ht="21" x14ac:dyDescent="0.4"/>
    <row r="117" s="101" customFormat="1" ht="21" x14ac:dyDescent="0.4"/>
    <row r="118" s="101" customFormat="1" ht="21" x14ac:dyDescent="0.4"/>
    <row r="119" s="101" customFormat="1" ht="21" x14ac:dyDescent="0.4"/>
    <row r="120" s="101" customFormat="1" ht="21" x14ac:dyDescent="0.4"/>
    <row r="121" s="101" customFormat="1" ht="21" x14ac:dyDescent="0.4"/>
    <row r="122" s="101" customFormat="1" ht="21" x14ac:dyDescent="0.4"/>
    <row r="150" spans="9:9" s="101" customFormat="1" ht="21" x14ac:dyDescent="0.4"/>
    <row r="151" spans="9:9" s="101" customFormat="1" ht="21" x14ac:dyDescent="0.4"/>
    <row r="152" spans="9:9" s="101" customFormat="1" ht="21" x14ac:dyDescent="0.4"/>
    <row r="153" spans="9:9" s="101" customFormat="1" ht="21" x14ac:dyDescent="0.4"/>
    <row r="154" spans="9:9" s="101" customFormat="1" ht="21" x14ac:dyDescent="0.4"/>
    <row r="155" spans="9:9" s="101" customFormat="1" ht="21" x14ac:dyDescent="0.4"/>
    <row r="156" spans="9:9" s="101" customFormat="1" ht="21" x14ac:dyDescent="0.4">
      <c r="I156" s="101" t="s">
        <v>2</v>
      </c>
    </row>
    <row r="157" spans="9:9" s="101" customFormat="1" ht="21" x14ac:dyDescent="0.4"/>
    <row r="158" spans="9:9" s="101" customFormat="1" ht="21" x14ac:dyDescent="0.4"/>
    <row r="159" spans="9:9" s="101" customFormat="1" ht="21" x14ac:dyDescent="0.4"/>
    <row r="160" spans="9:9" s="101" customFormat="1" ht="21" x14ac:dyDescent="0.4"/>
    <row r="161" s="101" customFormat="1" ht="21" x14ac:dyDescent="0.4"/>
    <row r="162" s="101" customFormat="1" ht="21" x14ac:dyDescent="0.4"/>
    <row r="163" s="101" customFormat="1" ht="21" x14ac:dyDescent="0.4"/>
    <row r="164" s="101" customFormat="1" ht="21" x14ac:dyDescent="0.4"/>
    <row r="165" s="101" customFormat="1" ht="21" x14ac:dyDescent="0.4"/>
    <row r="166" s="101" customFormat="1" ht="21" x14ac:dyDescent="0.4"/>
    <row r="167" s="101" customFormat="1" ht="21" x14ac:dyDescent="0.4"/>
    <row r="168" s="101" customFormat="1" ht="21" x14ac:dyDescent="0.4"/>
    <row r="169" s="101" customFormat="1" ht="21" x14ac:dyDescent="0.4"/>
    <row r="170" s="101" customFormat="1" ht="21" x14ac:dyDescent="0.4"/>
    <row r="171" s="101" customFormat="1" ht="21" x14ac:dyDescent="0.4"/>
    <row r="172" s="101" customFormat="1" ht="21" x14ac:dyDescent="0.4"/>
    <row r="173" s="101" customFormat="1" ht="21" x14ac:dyDescent="0.4"/>
    <row r="200" spans="9:9" s="101" customFormat="1" ht="21" x14ac:dyDescent="0.4"/>
    <row r="201" spans="9:9" s="101" customFormat="1" ht="21" x14ac:dyDescent="0.4"/>
    <row r="202" spans="9:9" s="101" customFormat="1" ht="21" x14ac:dyDescent="0.4"/>
    <row r="203" spans="9:9" s="101" customFormat="1" ht="21" x14ac:dyDescent="0.4"/>
    <row r="204" spans="9:9" s="101" customFormat="1" ht="21" x14ac:dyDescent="0.4"/>
    <row r="205" spans="9:9" s="101" customFormat="1" ht="21" x14ac:dyDescent="0.4">
      <c r="I205" s="101" t="s">
        <v>2</v>
      </c>
    </row>
    <row r="206" spans="9:9" s="101" customFormat="1" ht="21" x14ac:dyDescent="0.4"/>
    <row r="207" spans="9:9" s="101" customFormat="1" ht="21" x14ac:dyDescent="0.4"/>
    <row r="208" spans="9:9" s="101" customFormat="1" ht="21" x14ac:dyDescent="0.4"/>
    <row r="209" s="101" customFormat="1" ht="21" x14ac:dyDescent="0.4"/>
    <row r="210" s="101" customFormat="1" ht="21" x14ac:dyDescent="0.4"/>
    <row r="211" s="101" customFormat="1" ht="21" x14ac:dyDescent="0.4"/>
    <row r="212" s="101" customFormat="1" ht="21" x14ac:dyDescent="0.4"/>
    <row r="213" s="101" customFormat="1" ht="21" x14ac:dyDescent="0.4"/>
    <row r="214" s="101" customFormat="1" ht="21" x14ac:dyDescent="0.4"/>
    <row r="215" s="101" customFormat="1" ht="21" x14ac:dyDescent="0.4"/>
    <row r="216" s="101" customFormat="1" ht="21" x14ac:dyDescent="0.4"/>
    <row r="217" s="101" customFormat="1" ht="21" x14ac:dyDescent="0.4"/>
    <row r="218" s="101" customFormat="1" ht="21" x14ac:dyDescent="0.4"/>
    <row r="219" s="101" customFormat="1" ht="21" x14ac:dyDescent="0.4"/>
    <row r="220" s="101" customFormat="1" ht="21" x14ac:dyDescent="0.4"/>
    <row r="221" s="101" customFormat="1" ht="21" x14ac:dyDescent="0.4"/>
    <row r="222" s="101" customFormat="1" ht="21" x14ac:dyDescent="0.4"/>
    <row r="223" s="101" customFormat="1" ht="21" x14ac:dyDescent="0.4"/>
    <row r="250" spans="9:9" s="101" customFormat="1" ht="21" x14ac:dyDescent="0.4"/>
    <row r="251" spans="9:9" s="101" customFormat="1" ht="21" x14ac:dyDescent="0.4"/>
    <row r="252" spans="9:9" s="101" customFormat="1" ht="21" x14ac:dyDescent="0.4"/>
    <row r="253" spans="9:9" s="101" customFormat="1" ht="21" x14ac:dyDescent="0.4"/>
    <row r="254" spans="9:9" s="101" customFormat="1" ht="21" x14ac:dyDescent="0.4"/>
    <row r="255" spans="9:9" s="101" customFormat="1" ht="21" x14ac:dyDescent="0.4">
      <c r="I255" s="101" t="s">
        <v>2</v>
      </c>
    </row>
    <row r="256" spans="9:9" s="101" customFormat="1" ht="21" x14ac:dyDescent="0.4"/>
    <row r="257" s="101" customFormat="1" ht="21" x14ac:dyDescent="0.4"/>
    <row r="258" s="101" customFormat="1" ht="21" x14ac:dyDescent="0.4"/>
    <row r="259" s="101" customFormat="1" ht="21" x14ac:dyDescent="0.4"/>
    <row r="260" s="101" customFormat="1" ht="21" x14ac:dyDescent="0.4"/>
    <row r="261" s="101" customFormat="1" ht="21" x14ac:dyDescent="0.4"/>
    <row r="262" s="101" customFormat="1" ht="21" x14ac:dyDescent="0.4"/>
    <row r="263" s="101" customFormat="1" ht="21" x14ac:dyDescent="0.4"/>
    <row r="264" s="101" customFormat="1" ht="21" x14ac:dyDescent="0.4"/>
    <row r="265" s="101" customFormat="1" ht="21" x14ac:dyDescent="0.4"/>
    <row r="266" s="101" customFormat="1" ht="21" x14ac:dyDescent="0.4"/>
    <row r="267" s="101" customFormat="1" ht="21" x14ac:dyDescent="0.4"/>
    <row r="268" s="101" customFormat="1" ht="21" x14ac:dyDescent="0.4"/>
    <row r="269" s="101" customFormat="1" ht="21" x14ac:dyDescent="0.4"/>
    <row r="270" s="101" customFormat="1" ht="21" x14ac:dyDescent="0.4"/>
    <row r="271" s="101" customFormat="1" ht="21" x14ac:dyDescent="0.4"/>
    <row r="272" s="101" customFormat="1" ht="21" x14ac:dyDescent="0.4"/>
    <row r="273" s="101" customFormat="1" ht="21" x14ac:dyDescent="0.4"/>
  </sheetData>
  <mergeCells count="3">
    <mergeCell ref="A1:G1"/>
    <mergeCell ref="A2:G2"/>
    <mergeCell ref="A3:G3"/>
  </mergeCells>
  <pageMargins left="0.31496062992125984" right="0.31496062992125984" top="0.55118110236220474" bottom="0" header="0.31496062992125984" footer="0.31496062992125984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C3AD8-38F2-4FE3-B5E4-0913F8DCBB32}">
  <dimension ref="A1:G31"/>
  <sheetViews>
    <sheetView topLeftCell="A22" workbookViewId="0">
      <selection activeCell="A27" sqref="A27:D32"/>
    </sheetView>
  </sheetViews>
  <sheetFormatPr defaultRowHeight="20.399999999999999" x14ac:dyDescent="0.35"/>
  <cols>
    <col min="1" max="1" width="5.296875" style="90" customWidth="1"/>
    <col min="2" max="2" width="29.3984375" style="90" customWidth="1"/>
    <col min="3" max="3" width="10.09765625" style="90" bestFit="1" customWidth="1"/>
    <col min="4" max="4" width="15.5" style="90" customWidth="1"/>
    <col min="5" max="5" width="9.69921875" style="90" bestFit="1" customWidth="1"/>
    <col min="6" max="6" width="8.8984375" style="90" bestFit="1" customWidth="1"/>
    <col min="7" max="7" width="18.19921875" style="90" customWidth="1"/>
    <col min="8" max="16384" width="8.796875" style="90"/>
  </cols>
  <sheetData>
    <row r="1" spans="1:7" ht="21" x14ac:dyDescent="0.4">
      <c r="A1" s="149" t="s">
        <v>13</v>
      </c>
      <c r="B1" s="149"/>
      <c r="C1" s="149"/>
      <c r="D1" s="149"/>
      <c r="E1" s="149"/>
      <c r="F1" s="149"/>
      <c r="G1" s="149"/>
    </row>
    <row r="2" spans="1:7" ht="21" x14ac:dyDescent="0.4">
      <c r="A2" s="149" t="s">
        <v>24</v>
      </c>
      <c r="B2" s="149"/>
      <c r="C2" s="149"/>
      <c r="D2" s="149"/>
      <c r="E2" s="149"/>
      <c r="F2" s="149"/>
      <c r="G2" s="149"/>
    </row>
    <row r="3" spans="1:7" ht="21" x14ac:dyDescent="0.4">
      <c r="A3" s="150" t="s">
        <v>34</v>
      </c>
      <c r="B3" s="150"/>
      <c r="C3" s="150"/>
      <c r="D3" s="150"/>
      <c r="E3" s="150"/>
      <c r="F3" s="150"/>
      <c r="G3" s="150"/>
    </row>
    <row r="4" spans="1:7" ht="21" x14ac:dyDescent="0.4">
      <c r="A4" s="91" t="s">
        <v>0</v>
      </c>
      <c r="B4" s="92" t="s">
        <v>14</v>
      </c>
      <c r="C4" s="91" t="s">
        <v>16</v>
      </c>
      <c r="D4" s="91" t="s">
        <v>17</v>
      </c>
      <c r="E4" s="92" t="s">
        <v>33</v>
      </c>
      <c r="F4" s="91" t="s">
        <v>18</v>
      </c>
      <c r="G4" s="91" t="s">
        <v>31</v>
      </c>
    </row>
    <row r="5" spans="1:7" ht="21" x14ac:dyDescent="0.4">
      <c r="A5" s="93"/>
      <c r="B5" s="94"/>
      <c r="C5" s="93" t="s">
        <v>1</v>
      </c>
      <c r="D5" s="93"/>
      <c r="E5" s="94"/>
      <c r="F5" s="93" t="s">
        <v>2</v>
      </c>
      <c r="G5" s="93" t="s">
        <v>30</v>
      </c>
    </row>
    <row r="6" spans="1:7" ht="21" x14ac:dyDescent="0.4">
      <c r="A6" s="95">
        <v>1</v>
      </c>
      <c r="B6" s="96" t="s">
        <v>3</v>
      </c>
      <c r="C6" s="97">
        <v>1611900</v>
      </c>
      <c r="D6" s="97">
        <f>305616+335544</f>
        <v>641160</v>
      </c>
      <c r="E6" s="98">
        <f>C6-D6</f>
        <v>970740</v>
      </c>
      <c r="F6" s="99">
        <v>39.770000000000003</v>
      </c>
      <c r="G6" s="96" t="s">
        <v>20</v>
      </c>
    </row>
    <row r="7" spans="1:7" ht="21" x14ac:dyDescent="0.4">
      <c r="A7" s="100"/>
      <c r="B7" s="96" t="s">
        <v>4</v>
      </c>
      <c r="C7" s="96"/>
      <c r="D7" s="96" t="s">
        <v>2</v>
      </c>
      <c r="E7" s="101"/>
      <c r="F7" s="96"/>
      <c r="G7" s="96" t="s">
        <v>19</v>
      </c>
    </row>
    <row r="8" spans="1:7" ht="21" x14ac:dyDescent="0.4">
      <c r="A8" s="100"/>
      <c r="B8" s="102"/>
      <c r="C8" s="102"/>
      <c r="D8" s="102"/>
      <c r="E8" s="103"/>
      <c r="F8" s="102"/>
      <c r="G8" s="102"/>
    </row>
    <row r="9" spans="1:7" ht="21" x14ac:dyDescent="0.4">
      <c r="A9" s="120">
        <v>2</v>
      </c>
      <c r="B9" s="121" t="s">
        <v>5</v>
      </c>
      <c r="C9" s="118">
        <v>11700</v>
      </c>
      <c r="D9" s="119">
        <v>0</v>
      </c>
      <c r="E9" s="98">
        <f>C9-D9</f>
        <v>11700</v>
      </c>
      <c r="F9" s="120">
        <v>0</v>
      </c>
      <c r="G9" s="121" t="s">
        <v>20</v>
      </c>
    </row>
    <row r="10" spans="1:7" ht="21" x14ac:dyDescent="0.4">
      <c r="A10" s="122"/>
      <c r="B10" s="96" t="s">
        <v>6</v>
      </c>
      <c r="C10" s="96"/>
      <c r="D10" s="123" t="s">
        <v>2</v>
      </c>
      <c r="E10" s="101"/>
      <c r="F10" s="96"/>
      <c r="G10" s="96" t="s">
        <v>19</v>
      </c>
    </row>
    <row r="11" spans="1:7" ht="21" x14ac:dyDescent="0.4">
      <c r="A11" s="122"/>
      <c r="B11" s="96" t="s">
        <v>7</v>
      </c>
      <c r="C11" s="96"/>
      <c r="D11" s="123" t="s">
        <v>2</v>
      </c>
      <c r="E11" s="101"/>
      <c r="F11" s="96"/>
      <c r="G11" s="96"/>
    </row>
    <row r="12" spans="1:7" ht="21" x14ac:dyDescent="0.4">
      <c r="A12" s="124"/>
      <c r="B12" s="102"/>
      <c r="C12" s="102"/>
      <c r="D12" s="125"/>
      <c r="E12" s="103"/>
      <c r="F12" s="102"/>
      <c r="G12" s="102"/>
    </row>
    <row r="13" spans="1:7" ht="21" x14ac:dyDescent="0.4">
      <c r="A13" s="117">
        <v>3</v>
      </c>
      <c r="B13" s="96" t="s">
        <v>9</v>
      </c>
      <c r="C13" s="118">
        <v>11850</v>
      </c>
      <c r="D13" s="119">
        <v>11850</v>
      </c>
      <c r="E13" s="98">
        <f>C13-D13</f>
        <v>0</v>
      </c>
      <c r="F13" s="120">
        <v>100</v>
      </c>
      <c r="G13" s="121" t="s">
        <v>20</v>
      </c>
    </row>
    <row r="14" spans="1:7" ht="21" x14ac:dyDescent="0.4">
      <c r="A14" s="122"/>
      <c r="B14" s="96" t="s">
        <v>10</v>
      </c>
      <c r="C14" s="96"/>
      <c r="D14" s="123" t="s">
        <v>2</v>
      </c>
      <c r="E14" s="122"/>
      <c r="F14" s="122"/>
      <c r="G14" s="96" t="s">
        <v>19</v>
      </c>
    </row>
    <row r="15" spans="1:7" ht="21" x14ac:dyDescent="0.4">
      <c r="A15" s="124"/>
      <c r="B15" s="102" t="s">
        <v>8</v>
      </c>
      <c r="C15" s="102"/>
      <c r="D15" s="125"/>
      <c r="E15" s="102"/>
      <c r="F15" s="102"/>
      <c r="G15" s="102"/>
    </row>
    <row r="16" spans="1:7" ht="21" x14ac:dyDescent="0.4">
      <c r="A16" s="117">
        <v>4</v>
      </c>
      <c r="B16" s="96" t="s">
        <v>22</v>
      </c>
      <c r="C16" s="97">
        <v>3250</v>
      </c>
      <c r="D16" s="123">
        <v>3250</v>
      </c>
      <c r="E16" s="98">
        <f>C16-D16</f>
        <v>0</v>
      </c>
      <c r="F16" s="117">
        <v>100</v>
      </c>
      <c r="G16" s="96" t="s">
        <v>20</v>
      </c>
    </row>
    <row r="17" spans="1:7" ht="21" x14ac:dyDescent="0.4">
      <c r="A17" s="124"/>
      <c r="B17" s="102" t="s">
        <v>23</v>
      </c>
      <c r="C17" s="102"/>
      <c r="D17" s="125" t="s">
        <v>2</v>
      </c>
      <c r="E17" s="102"/>
      <c r="F17" s="102"/>
      <c r="G17" s="102" t="s">
        <v>19</v>
      </c>
    </row>
    <row r="18" spans="1:7" ht="21" x14ac:dyDescent="0.4">
      <c r="A18" s="117">
        <v>5</v>
      </c>
      <c r="B18" s="96" t="s">
        <v>11</v>
      </c>
      <c r="C18" s="97">
        <v>42000</v>
      </c>
      <c r="D18" s="123">
        <v>0</v>
      </c>
      <c r="E18" s="134">
        <f>C18-D18</f>
        <v>42000</v>
      </c>
      <c r="F18" s="117">
        <v>0</v>
      </c>
      <c r="G18" s="96" t="s">
        <v>20</v>
      </c>
    </row>
    <row r="19" spans="1:7" ht="21" x14ac:dyDescent="0.4">
      <c r="A19" s="122"/>
      <c r="B19" s="96" t="s">
        <v>12</v>
      </c>
      <c r="C19" s="96"/>
      <c r="D19" s="123" t="s">
        <v>2</v>
      </c>
      <c r="E19" s="122"/>
      <c r="F19" s="122"/>
      <c r="G19" s="96" t="s">
        <v>19</v>
      </c>
    </row>
    <row r="20" spans="1:7" ht="21" x14ac:dyDescent="0.4">
      <c r="A20" s="122"/>
      <c r="B20" s="96"/>
      <c r="C20" s="96"/>
      <c r="D20" s="123"/>
      <c r="E20" s="102"/>
      <c r="F20" s="96"/>
      <c r="G20" s="96"/>
    </row>
    <row r="21" spans="1:7" ht="21" x14ac:dyDescent="0.4">
      <c r="A21" s="120">
        <v>6</v>
      </c>
      <c r="B21" s="192" t="s">
        <v>21</v>
      </c>
      <c r="C21" s="118">
        <v>2140</v>
      </c>
      <c r="D21" s="119">
        <v>0</v>
      </c>
      <c r="E21" s="193">
        <f>C21-D21</f>
        <v>2140</v>
      </c>
      <c r="F21" s="120">
        <v>0</v>
      </c>
      <c r="G21" s="121" t="s">
        <v>20</v>
      </c>
    </row>
    <row r="22" spans="1:7" ht="21" x14ac:dyDescent="0.4">
      <c r="A22" s="122"/>
      <c r="B22" s="194" t="s">
        <v>2</v>
      </c>
      <c r="C22" s="96"/>
      <c r="D22" s="123" t="s">
        <v>2</v>
      </c>
      <c r="E22" s="122"/>
      <c r="F22" s="122"/>
      <c r="G22" s="96" t="s">
        <v>19</v>
      </c>
    </row>
    <row r="23" spans="1:7" ht="21" x14ac:dyDescent="0.4">
      <c r="A23" s="122"/>
      <c r="B23" s="194"/>
      <c r="C23" s="96"/>
      <c r="D23" s="123"/>
      <c r="E23" s="96"/>
      <c r="F23" s="96"/>
      <c r="G23" s="96"/>
    </row>
    <row r="24" spans="1:7" ht="21" x14ac:dyDescent="0.4">
      <c r="A24" s="124"/>
      <c r="B24" s="195"/>
      <c r="C24" s="102"/>
      <c r="D24" s="125"/>
      <c r="E24" s="102"/>
      <c r="F24" s="102"/>
      <c r="G24" s="102"/>
    </row>
    <row r="27" spans="1:7" ht="21" x14ac:dyDescent="0.35">
      <c r="A27" s="25"/>
      <c r="B27" s="89" t="s">
        <v>39</v>
      </c>
      <c r="C27" s="25"/>
      <c r="D27" s="89" t="s">
        <v>44</v>
      </c>
    </row>
    <row r="28" spans="1:7" ht="31.8" customHeight="1" x14ac:dyDescent="0.35">
      <c r="A28" s="25"/>
      <c r="B28" s="87" t="s">
        <v>48</v>
      </c>
      <c r="C28" s="87" t="s">
        <v>45</v>
      </c>
    </row>
    <row r="29" spans="1:7" ht="21" x14ac:dyDescent="0.35">
      <c r="A29" s="25"/>
      <c r="B29" s="86" t="s">
        <v>40</v>
      </c>
      <c r="C29" s="88"/>
      <c r="D29" s="86" t="s">
        <v>46</v>
      </c>
    </row>
    <row r="30" spans="1:7" ht="21" x14ac:dyDescent="0.35">
      <c r="A30" s="25"/>
      <c r="B30" s="86" t="s">
        <v>41</v>
      </c>
      <c r="C30" s="25"/>
      <c r="D30" s="86" t="s">
        <v>47</v>
      </c>
    </row>
    <row r="31" spans="1:7" x14ac:dyDescent="0.35">
      <c r="A31" s="25"/>
      <c r="B31" s="25"/>
      <c r="C31" s="25"/>
      <c r="D31" s="25"/>
    </row>
  </sheetData>
  <mergeCells count="3">
    <mergeCell ref="A1:G1"/>
    <mergeCell ref="A2:G2"/>
    <mergeCell ref="A3:G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FB0F-23EE-4DDD-9752-5F08E6D1CB6D}">
  <dimension ref="A1:G29"/>
  <sheetViews>
    <sheetView topLeftCell="A16" workbookViewId="0">
      <selection activeCell="A25" sqref="A25:D29"/>
    </sheetView>
  </sheetViews>
  <sheetFormatPr defaultRowHeight="20.399999999999999" x14ac:dyDescent="0.35"/>
  <cols>
    <col min="1" max="1" width="5.09765625" style="153" customWidth="1"/>
    <col min="2" max="2" width="31.59765625" style="153" customWidth="1"/>
    <col min="3" max="3" width="10.09765625" style="153" bestFit="1" customWidth="1"/>
    <col min="4" max="4" width="15.3984375" style="153" customWidth="1"/>
    <col min="5" max="5" width="9.69921875" style="153" bestFit="1" customWidth="1"/>
    <col min="6" max="6" width="8.5" style="153" customWidth="1"/>
    <col min="7" max="7" width="19.796875" style="153" customWidth="1"/>
    <col min="8" max="16384" width="8.796875" style="153"/>
  </cols>
  <sheetData>
    <row r="1" spans="1:7" ht="21" x14ac:dyDescent="0.4">
      <c r="A1" s="176" t="s">
        <v>13</v>
      </c>
      <c r="B1" s="176"/>
      <c r="C1" s="176"/>
      <c r="D1" s="176"/>
      <c r="E1" s="176"/>
      <c r="F1" s="176"/>
      <c r="G1" s="176"/>
    </row>
    <row r="2" spans="1:7" ht="21" x14ac:dyDescent="0.4">
      <c r="A2" s="176" t="s">
        <v>24</v>
      </c>
      <c r="B2" s="176"/>
      <c r="C2" s="176"/>
      <c r="D2" s="176"/>
      <c r="E2" s="176"/>
      <c r="F2" s="176"/>
      <c r="G2" s="176"/>
    </row>
    <row r="3" spans="1:7" ht="21" x14ac:dyDescent="0.4">
      <c r="A3" s="177" t="s">
        <v>35</v>
      </c>
      <c r="B3" s="177"/>
      <c r="C3" s="177"/>
      <c r="D3" s="177"/>
      <c r="E3" s="177"/>
      <c r="F3" s="177"/>
      <c r="G3" s="177"/>
    </row>
    <row r="4" spans="1:7" ht="21" x14ac:dyDescent="0.4">
      <c r="A4" s="3" t="s">
        <v>0</v>
      </c>
      <c r="B4" s="4" t="s">
        <v>14</v>
      </c>
      <c r="C4" s="3" t="s">
        <v>16</v>
      </c>
      <c r="D4" s="3" t="s">
        <v>17</v>
      </c>
      <c r="E4" s="4" t="s">
        <v>33</v>
      </c>
      <c r="F4" s="3" t="s">
        <v>18</v>
      </c>
      <c r="G4" s="3" t="s">
        <v>31</v>
      </c>
    </row>
    <row r="5" spans="1:7" ht="21" x14ac:dyDescent="0.4">
      <c r="A5" s="2"/>
      <c r="B5" s="5"/>
      <c r="C5" s="2" t="s">
        <v>1</v>
      </c>
      <c r="D5" s="2"/>
      <c r="E5" s="5"/>
      <c r="F5" s="2" t="s">
        <v>2</v>
      </c>
      <c r="G5" s="2" t="s">
        <v>30</v>
      </c>
    </row>
    <row r="6" spans="1:7" ht="21" x14ac:dyDescent="0.4">
      <c r="A6" s="154">
        <v>1</v>
      </c>
      <c r="B6" s="155" t="s">
        <v>3</v>
      </c>
      <c r="C6" s="156">
        <v>1611900</v>
      </c>
      <c r="D6" s="156">
        <f>301320+641160</f>
        <v>942480</v>
      </c>
      <c r="E6" s="157">
        <f>C6-D6</f>
        <v>669420</v>
      </c>
      <c r="F6" s="158">
        <v>58.47</v>
      </c>
      <c r="G6" s="155" t="s">
        <v>20</v>
      </c>
    </row>
    <row r="7" spans="1:7" ht="21" x14ac:dyDescent="0.4">
      <c r="A7" s="159"/>
      <c r="B7" s="155" t="s">
        <v>4</v>
      </c>
      <c r="C7" s="155"/>
      <c r="D7" s="155" t="s">
        <v>2</v>
      </c>
      <c r="E7" s="1"/>
      <c r="F7" s="155"/>
      <c r="G7" s="155" t="s">
        <v>19</v>
      </c>
    </row>
    <row r="8" spans="1:7" ht="21" x14ac:dyDescent="0.4">
      <c r="A8" s="159"/>
      <c r="B8" s="160"/>
      <c r="C8" s="160"/>
      <c r="D8" s="160"/>
      <c r="E8" s="161"/>
      <c r="F8" s="160"/>
      <c r="G8" s="160"/>
    </row>
    <row r="9" spans="1:7" ht="21" x14ac:dyDescent="0.4">
      <c r="A9" s="162">
        <v>2</v>
      </c>
      <c r="B9" s="163" t="s">
        <v>5</v>
      </c>
      <c r="C9" s="164">
        <v>11700</v>
      </c>
      <c r="D9" s="165">
        <v>0</v>
      </c>
      <c r="E9" s="157">
        <f>C9-D9</f>
        <v>11700</v>
      </c>
      <c r="F9" s="162"/>
      <c r="G9" s="163" t="s">
        <v>20</v>
      </c>
    </row>
    <row r="10" spans="1:7" ht="21" x14ac:dyDescent="0.4">
      <c r="A10" s="166"/>
      <c r="B10" s="155" t="s">
        <v>6</v>
      </c>
      <c r="C10" s="155"/>
      <c r="D10" s="167" t="s">
        <v>2</v>
      </c>
      <c r="E10" s="1"/>
      <c r="F10" s="155"/>
      <c r="G10" s="155" t="s">
        <v>19</v>
      </c>
    </row>
    <row r="11" spans="1:7" ht="21" x14ac:dyDescent="0.4">
      <c r="A11" s="166"/>
      <c r="B11" s="155" t="s">
        <v>7</v>
      </c>
      <c r="C11" s="155"/>
      <c r="D11" s="167" t="s">
        <v>2</v>
      </c>
      <c r="E11" s="1"/>
      <c r="F11" s="155"/>
      <c r="G11" s="155"/>
    </row>
    <row r="12" spans="1:7" ht="21" x14ac:dyDescent="0.4">
      <c r="A12" s="168"/>
      <c r="B12" s="160"/>
      <c r="C12" s="160"/>
      <c r="D12" s="169"/>
      <c r="E12" s="161"/>
      <c r="F12" s="160"/>
      <c r="G12" s="160"/>
    </row>
    <row r="13" spans="1:7" ht="21" x14ac:dyDescent="0.4">
      <c r="A13" s="170">
        <v>3</v>
      </c>
      <c r="B13" s="155" t="s">
        <v>9</v>
      </c>
      <c r="C13" s="164">
        <v>11850</v>
      </c>
      <c r="D13" s="165">
        <v>11850</v>
      </c>
      <c r="E13" s="157">
        <f>C13-D13</f>
        <v>0</v>
      </c>
      <c r="F13" s="162">
        <v>100</v>
      </c>
      <c r="G13" s="163" t="s">
        <v>20</v>
      </c>
    </row>
    <row r="14" spans="1:7" ht="21" x14ac:dyDescent="0.4">
      <c r="A14" s="166"/>
      <c r="B14" s="155" t="s">
        <v>10</v>
      </c>
      <c r="C14" s="155"/>
      <c r="D14" s="167" t="s">
        <v>2</v>
      </c>
      <c r="E14" s="166"/>
      <c r="F14" s="166"/>
      <c r="G14" s="155" t="s">
        <v>19</v>
      </c>
    </row>
    <row r="15" spans="1:7" ht="21" x14ac:dyDescent="0.4">
      <c r="A15" s="168"/>
      <c r="B15" s="160" t="s">
        <v>8</v>
      </c>
      <c r="C15" s="160"/>
      <c r="D15" s="169"/>
      <c r="E15" s="160"/>
      <c r="F15" s="160"/>
      <c r="G15" s="160"/>
    </row>
    <row r="16" spans="1:7" ht="21" x14ac:dyDescent="0.4">
      <c r="A16" s="170">
        <v>4</v>
      </c>
      <c r="B16" s="155" t="s">
        <v>22</v>
      </c>
      <c r="C16" s="156">
        <v>3250</v>
      </c>
      <c r="D16" s="167">
        <v>3250</v>
      </c>
      <c r="E16" s="157">
        <f>C16-D16</f>
        <v>0</v>
      </c>
      <c r="F16" s="170">
        <v>100</v>
      </c>
      <c r="G16" s="155" t="s">
        <v>20</v>
      </c>
    </row>
    <row r="17" spans="1:7" ht="21" x14ac:dyDescent="0.4">
      <c r="A17" s="168"/>
      <c r="B17" s="160" t="s">
        <v>23</v>
      </c>
      <c r="C17" s="160"/>
      <c r="D17" s="169" t="s">
        <v>2</v>
      </c>
      <c r="E17" s="160"/>
      <c r="F17" s="160"/>
      <c r="G17" s="160" t="s">
        <v>19</v>
      </c>
    </row>
    <row r="18" spans="1:7" ht="21" x14ac:dyDescent="0.4">
      <c r="A18" s="170">
        <v>5</v>
      </c>
      <c r="B18" s="155" t="s">
        <v>11</v>
      </c>
      <c r="C18" s="156">
        <v>42000</v>
      </c>
      <c r="D18" s="167">
        <v>21000</v>
      </c>
      <c r="E18" s="171">
        <f>C18-D18</f>
        <v>21000</v>
      </c>
      <c r="F18" s="170">
        <v>50</v>
      </c>
      <c r="G18" s="155" t="s">
        <v>20</v>
      </c>
    </row>
    <row r="19" spans="1:7" ht="21" x14ac:dyDescent="0.4">
      <c r="A19" s="166"/>
      <c r="B19" s="155" t="s">
        <v>12</v>
      </c>
      <c r="C19" s="155"/>
      <c r="D19" s="167" t="s">
        <v>2</v>
      </c>
      <c r="E19" s="166"/>
      <c r="F19" s="166"/>
      <c r="G19" s="155" t="s">
        <v>19</v>
      </c>
    </row>
    <row r="20" spans="1:7" ht="21" x14ac:dyDescent="0.4">
      <c r="A20" s="162">
        <v>6</v>
      </c>
      <c r="B20" s="172" t="s">
        <v>21</v>
      </c>
      <c r="C20" s="164">
        <v>2140</v>
      </c>
      <c r="D20" s="165">
        <v>0</v>
      </c>
      <c r="E20" s="173">
        <f>C20-D20</f>
        <v>2140</v>
      </c>
      <c r="F20" s="162">
        <v>0</v>
      </c>
      <c r="G20" s="163" t="s">
        <v>20</v>
      </c>
    </row>
    <row r="21" spans="1:7" ht="21" x14ac:dyDescent="0.4">
      <c r="A21" s="166"/>
      <c r="B21" s="174" t="s">
        <v>2</v>
      </c>
      <c r="C21" s="155"/>
      <c r="D21" s="167" t="s">
        <v>2</v>
      </c>
      <c r="E21" s="166"/>
      <c r="F21" s="166"/>
      <c r="G21" s="155" t="s">
        <v>19</v>
      </c>
    </row>
    <row r="22" spans="1:7" ht="21" x14ac:dyDescent="0.4">
      <c r="A22" s="168"/>
      <c r="B22" s="175"/>
      <c r="C22" s="160"/>
      <c r="D22" s="169"/>
      <c r="E22" s="160"/>
      <c r="F22" s="160"/>
      <c r="G22" s="160"/>
    </row>
    <row r="25" spans="1:7" ht="21" x14ac:dyDescent="0.35">
      <c r="A25" s="25"/>
      <c r="B25" s="89" t="s">
        <v>39</v>
      </c>
      <c r="C25" s="25"/>
      <c r="D25" s="89" t="s">
        <v>44</v>
      </c>
      <c r="E25" s="25"/>
    </row>
    <row r="26" spans="1:7" ht="39.6" customHeight="1" x14ac:dyDescent="0.35">
      <c r="A26" s="25"/>
      <c r="B26" s="87" t="s">
        <v>48</v>
      </c>
      <c r="C26" s="87" t="s">
        <v>45</v>
      </c>
      <c r="D26" s="90"/>
      <c r="E26" s="25"/>
    </row>
    <row r="27" spans="1:7" ht="21" x14ac:dyDescent="0.35">
      <c r="A27" s="25"/>
      <c r="B27" s="86" t="s">
        <v>40</v>
      </c>
      <c r="C27" s="88"/>
      <c r="D27" s="86" t="s">
        <v>46</v>
      </c>
      <c r="E27" s="25"/>
    </row>
    <row r="28" spans="1:7" ht="21" x14ac:dyDescent="0.35">
      <c r="A28" s="25"/>
      <c r="B28" s="86" t="s">
        <v>41</v>
      </c>
      <c r="C28" s="25"/>
      <c r="D28" s="86" t="s">
        <v>47</v>
      </c>
      <c r="E28" s="25"/>
    </row>
    <row r="29" spans="1:7" x14ac:dyDescent="0.35">
      <c r="A29" s="25"/>
      <c r="B29" s="25"/>
      <c r="C29" s="25"/>
      <c r="D29" s="25"/>
      <c r="E29" s="25"/>
    </row>
  </sheetData>
  <mergeCells count="3">
    <mergeCell ref="A3:G3"/>
    <mergeCell ref="A1:G1"/>
    <mergeCell ref="A2:G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513E-1492-4BBC-8863-E1C15765E03C}">
  <dimension ref="A1:G30"/>
  <sheetViews>
    <sheetView topLeftCell="A19" workbookViewId="0">
      <selection activeCell="A26" sqref="A26:E30"/>
    </sheetView>
  </sheetViews>
  <sheetFormatPr defaultRowHeight="20.399999999999999" x14ac:dyDescent="0.35"/>
  <cols>
    <col min="1" max="1" width="4.3984375" style="90" customWidth="1"/>
    <col min="2" max="2" width="30.59765625" style="90" customWidth="1"/>
    <col min="3" max="3" width="10.59765625" style="90" customWidth="1"/>
    <col min="4" max="4" width="15.19921875" style="90" customWidth="1"/>
    <col min="5" max="5" width="9.69921875" style="90" bestFit="1" customWidth="1"/>
    <col min="6" max="6" width="8.8984375" style="90" bestFit="1" customWidth="1"/>
    <col min="7" max="7" width="16.8984375" style="90" customWidth="1"/>
    <col min="8" max="16384" width="8.796875" style="90"/>
  </cols>
  <sheetData>
    <row r="1" spans="1:7" s="90" customFormat="1" ht="21" x14ac:dyDescent="0.4">
      <c r="A1" s="149" t="s">
        <v>13</v>
      </c>
      <c r="B1" s="149"/>
      <c r="C1" s="149"/>
      <c r="D1" s="149"/>
      <c r="E1" s="149"/>
      <c r="F1" s="149"/>
      <c r="G1" s="149"/>
    </row>
    <row r="2" spans="1:7" s="90" customFormat="1" ht="21" x14ac:dyDescent="0.4">
      <c r="A2" s="149" t="s">
        <v>24</v>
      </c>
      <c r="B2" s="149"/>
      <c r="C2" s="149"/>
      <c r="D2" s="149"/>
      <c r="E2" s="149"/>
      <c r="F2" s="149"/>
      <c r="G2" s="149"/>
    </row>
    <row r="3" spans="1:7" s="90" customFormat="1" ht="21" x14ac:dyDescent="0.4">
      <c r="A3" s="150" t="s">
        <v>36</v>
      </c>
      <c r="B3" s="150"/>
      <c r="C3" s="150"/>
      <c r="D3" s="150"/>
      <c r="E3" s="150"/>
      <c r="F3" s="150"/>
      <c r="G3" s="150"/>
    </row>
    <row r="4" spans="1:7" s="90" customFormat="1" ht="21" x14ac:dyDescent="0.4">
      <c r="A4" s="91" t="s">
        <v>0</v>
      </c>
      <c r="B4" s="92" t="s">
        <v>14</v>
      </c>
      <c r="C4" s="91" t="s">
        <v>16</v>
      </c>
      <c r="D4" s="91" t="s">
        <v>17</v>
      </c>
      <c r="E4" s="92" t="s">
        <v>33</v>
      </c>
      <c r="F4" s="91" t="s">
        <v>18</v>
      </c>
      <c r="G4" s="91" t="s">
        <v>31</v>
      </c>
    </row>
    <row r="5" spans="1:7" s="90" customFormat="1" ht="21" x14ac:dyDescent="0.4">
      <c r="A5" s="93"/>
      <c r="B5" s="94"/>
      <c r="C5" s="93" t="s">
        <v>1</v>
      </c>
      <c r="D5" s="93"/>
      <c r="E5" s="94"/>
      <c r="F5" s="93" t="s">
        <v>2</v>
      </c>
      <c r="G5" s="93" t="s">
        <v>30</v>
      </c>
    </row>
    <row r="6" spans="1:7" s="90" customFormat="1" ht="21" x14ac:dyDescent="0.4">
      <c r="A6" s="95">
        <v>1</v>
      </c>
      <c r="B6" s="96" t="s">
        <v>3</v>
      </c>
      <c r="C6" s="97">
        <v>1611900</v>
      </c>
      <c r="D6" s="97">
        <f>262138+942480</f>
        <v>1204618</v>
      </c>
      <c r="E6" s="98">
        <f>C6-D6</f>
        <v>407282</v>
      </c>
      <c r="F6" s="99">
        <v>74.73</v>
      </c>
      <c r="G6" s="96" t="s">
        <v>20</v>
      </c>
    </row>
    <row r="7" spans="1:7" s="90" customFormat="1" ht="21" x14ac:dyDescent="0.4">
      <c r="A7" s="100"/>
      <c r="B7" s="96" t="s">
        <v>4</v>
      </c>
      <c r="C7" s="96"/>
      <c r="D7" s="96" t="s">
        <v>2</v>
      </c>
      <c r="E7" s="101"/>
      <c r="F7" s="96"/>
      <c r="G7" s="96" t="s">
        <v>19</v>
      </c>
    </row>
    <row r="8" spans="1:7" s="90" customFormat="1" ht="21" x14ac:dyDescent="0.4">
      <c r="A8" s="100"/>
      <c r="B8" s="102"/>
      <c r="C8" s="102"/>
      <c r="D8" s="102"/>
      <c r="E8" s="103"/>
      <c r="F8" s="102"/>
      <c r="G8" s="102"/>
    </row>
    <row r="9" spans="1:7" s="90" customFormat="1" ht="21" x14ac:dyDescent="0.4">
      <c r="A9" s="120">
        <v>2</v>
      </c>
      <c r="B9" s="121" t="s">
        <v>5</v>
      </c>
      <c r="C9" s="118">
        <v>11700</v>
      </c>
      <c r="D9" s="119">
        <v>0</v>
      </c>
      <c r="E9" s="98">
        <f>C9-D9</f>
        <v>11700</v>
      </c>
      <c r="F9" s="120"/>
      <c r="G9" s="121" t="s">
        <v>20</v>
      </c>
    </row>
    <row r="10" spans="1:7" s="90" customFormat="1" ht="21" x14ac:dyDescent="0.4">
      <c r="A10" s="122"/>
      <c r="B10" s="96" t="s">
        <v>6</v>
      </c>
      <c r="C10" s="96"/>
      <c r="D10" s="123" t="s">
        <v>2</v>
      </c>
      <c r="E10" s="101"/>
      <c r="F10" s="96"/>
      <c r="G10" s="96" t="s">
        <v>19</v>
      </c>
    </row>
    <row r="11" spans="1:7" s="90" customFormat="1" ht="21" x14ac:dyDescent="0.4">
      <c r="A11" s="122"/>
      <c r="B11" s="96" t="s">
        <v>7</v>
      </c>
      <c r="C11" s="96"/>
      <c r="D11" s="123" t="s">
        <v>2</v>
      </c>
      <c r="E11" s="101"/>
      <c r="F11" s="96"/>
      <c r="G11" s="96"/>
    </row>
    <row r="12" spans="1:7" s="90" customFormat="1" ht="21" x14ac:dyDescent="0.4">
      <c r="A12" s="124"/>
      <c r="B12" s="102"/>
      <c r="C12" s="102"/>
      <c r="D12" s="125"/>
      <c r="E12" s="103"/>
      <c r="F12" s="102"/>
      <c r="G12" s="102"/>
    </row>
    <row r="13" spans="1:7" s="90" customFormat="1" ht="21" x14ac:dyDescent="0.4">
      <c r="A13" s="117">
        <v>3</v>
      </c>
      <c r="B13" s="96" t="s">
        <v>9</v>
      </c>
      <c r="C13" s="118">
        <v>11850</v>
      </c>
      <c r="D13" s="119">
        <v>11850</v>
      </c>
      <c r="E13" s="98">
        <f>C13-D13</f>
        <v>0</v>
      </c>
      <c r="F13" s="120">
        <v>100</v>
      </c>
      <c r="G13" s="121" t="s">
        <v>20</v>
      </c>
    </row>
    <row r="14" spans="1:7" s="90" customFormat="1" ht="21" x14ac:dyDescent="0.4">
      <c r="A14" s="122"/>
      <c r="B14" s="96" t="s">
        <v>10</v>
      </c>
      <c r="C14" s="96"/>
      <c r="D14" s="123" t="s">
        <v>2</v>
      </c>
      <c r="E14" s="122"/>
      <c r="F14" s="122"/>
      <c r="G14" s="96" t="s">
        <v>19</v>
      </c>
    </row>
    <row r="15" spans="1:7" s="90" customFormat="1" ht="21" x14ac:dyDescent="0.4">
      <c r="A15" s="124"/>
      <c r="B15" s="102" t="s">
        <v>8</v>
      </c>
      <c r="C15" s="102"/>
      <c r="D15" s="125"/>
      <c r="E15" s="102"/>
      <c r="F15" s="102"/>
      <c r="G15" s="102"/>
    </row>
    <row r="16" spans="1:7" s="90" customFormat="1" ht="21" x14ac:dyDescent="0.4">
      <c r="A16" s="117">
        <v>4</v>
      </c>
      <c r="B16" s="96" t="s">
        <v>22</v>
      </c>
      <c r="C16" s="97">
        <v>3250</v>
      </c>
      <c r="D16" s="123">
        <v>3250</v>
      </c>
      <c r="E16" s="98">
        <f>C16-D16</f>
        <v>0</v>
      </c>
      <c r="F16" s="117">
        <v>100</v>
      </c>
      <c r="G16" s="96" t="s">
        <v>20</v>
      </c>
    </row>
    <row r="17" spans="1:7" s="90" customFormat="1" ht="21" x14ac:dyDescent="0.4">
      <c r="A17" s="124"/>
      <c r="B17" s="102" t="s">
        <v>23</v>
      </c>
      <c r="C17" s="102"/>
      <c r="D17" s="125" t="s">
        <v>2</v>
      </c>
      <c r="E17" s="102"/>
      <c r="F17" s="102"/>
      <c r="G17" s="102" t="s">
        <v>19</v>
      </c>
    </row>
    <row r="18" spans="1:7" s="90" customFormat="1" ht="21" x14ac:dyDescent="0.4">
      <c r="A18" s="117">
        <v>5</v>
      </c>
      <c r="B18" s="96" t="s">
        <v>11</v>
      </c>
      <c r="C18" s="97">
        <v>42000</v>
      </c>
      <c r="D18" s="123">
        <v>21000</v>
      </c>
      <c r="E18" s="134">
        <f>C18-D18</f>
        <v>21000</v>
      </c>
      <c r="F18" s="117">
        <v>50</v>
      </c>
      <c r="G18" s="96" t="s">
        <v>20</v>
      </c>
    </row>
    <row r="19" spans="1:7" s="90" customFormat="1" ht="21" x14ac:dyDescent="0.4">
      <c r="A19" s="122"/>
      <c r="B19" s="96" t="s">
        <v>12</v>
      </c>
      <c r="C19" s="96"/>
      <c r="D19" s="123" t="s">
        <v>2</v>
      </c>
      <c r="E19" s="122"/>
      <c r="F19" s="122"/>
      <c r="G19" s="96" t="s">
        <v>19</v>
      </c>
    </row>
    <row r="20" spans="1:7" s="90" customFormat="1" ht="21" x14ac:dyDescent="0.4">
      <c r="A20" s="122"/>
      <c r="B20" s="96"/>
      <c r="C20" s="96"/>
      <c r="D20" s="123"/>
      <c r="E20" s="102"/>
      <c r="F20" s="96"/>
      <c r="G20" s="96"/>
    </row>
    <row r="21" spans="1:7" s="90" customFormat="1" ht="21" x14ac:dyDescent="0.4">
      <c r="A21" s="120">
        <v>6</v>
      </c>
      <c r="B21" s="192" t="s">
        <v>21</v>
      </c>
      <c r="C21" s="118">
        <v>2140</v>
      </c>
      <c r="D21" s="119">
        <v>0</v>
      </c>
      <c r="E21" s="193">
        <f>C21-D21</f>
        <v>2140</v>
      </c>
      <c r="F21" s="120">
        <v>0</v>
      </c>
      <c r="G21" s="121" t="s">
        <v>20</v>
      </c>
    </row>
    <row r="22" spans="1:7" s="90" customFormat="1" ht="21" x14ac:dyDescent="0.4">
      <c r="A22" s="122"/>
      <c r="B22" s="194" t="s">
        <v>2</v>
      </c>
      <c r="C22" s="96"/>
      <c r="D22" s="123" t="s">
        <v>2</v>
      </c>
      <c r="E22" s="122"/>
      <c r="F22" s="122"/>
      <c r="G22" s="96" t="s">
        <v>19</v>
      </c>
    </row>
    <row r="23" spans="1:7" s="90" customFormat="1" ht="21" x14ac:dyDescent="0.4">
      <c r="A23" s="124"/>
      <c r="B23" s="195"/>
      <c r="C23" s="102"/>
      <c r="D23" s="125"/>
      <c r="E23" s="102"/>
      <c r="F23" s="102"/>
      <c r="G23" s="102"/>
    </row>
    <row r="26" spans="1:7" s="90" customFormat="1" ht="21" x14ac:dyDescent="0.35">
      <c r="A26" s="25"/>
      <c r="B26" s="89" t="s">
        <v>39</v>
      </c>
      <c r="C26" s="25"/>
      <c r="D26" s="89" t="s">
        <v>44</v>
      </c>
      <c r="E26" s="25"/>
    </row>
    <row r="27" spans="1:7" s="90" customFormat="1" ht="37.200000000000003" customHeight="1" x14ac:dyDescent="0.35">
      <c r="A27" s="25"/>
      <c r="B27" s="87" t="s">
        <v>48</v>
      </c>
      <c r="C27" s="87" t="s">
        <v>45</v>
      </c>
      <c r="E27" s="25"/>
    </row>
    <row r="28" spans="1:7" s="90" customFormat="1" ht="21" x14ac:dyDescent="0.35">
      <c r="A28" s="25"/>
      <c r="B28" s="86" t="s">
        <v>40</v>
      </c>
      <c r="C28" s="88"/>
      <c r="D28" s="86" t="s">
        <v>46</v>
      </c>
      <c r="E28" s="25"/>
    </row>
    <row r="29" spans="1:7" s="90" customFormat="1" ht="21" x14ac:dyDescent="0.35">
      <c r="A29" s="25"/>
      <c r="B29" s="86" t="s">
        <v>41</v>
      </c>
      <c r="C29" s="25"/>
      <c r="D29" s="86" t="s">
        <v>47</v>
      </c>
      <c r="E29" s="25"/>
    </row>
    <row r="30" spans="1:7" s="90" customFormat="1" x14ac:dyDescent="0.35">
      <c r="A30" s="25"/>
      <c r="B30" s="25"/>
      <c r="C30" s="25"/>
      <c r="D30" s="25"/>
      <c r="E30" s="25"/>
    </row>
  </sheetData>
  <mergeCells count="3">
    <mergeCell ref="A1:G1"/>
    <mergeCell ref="A2:G2"/>
    <mergeCell ref="A3:G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7D2F0-9670-4CF7-89BE-9F98E0F4CFCD}">
  <dimension ref="A1:G30"/>
  <sheetViews>
    <sheetView topLeftCell="A16" workbookViewId="0">
      <selection activeCell="A26" sqref="A26:E30"/>
    </sheetView>
  </sheetViews>
  <sheetFormatPr defaultRowHeight="20.399999999999999" x14ac:dyDescent="0.35"/>
  <cols>
    <col min="1" max="1" width="4.3984375" style="90" customWidth="1"/>
    <col min="2" max="2" width="26.09765625" style="90" customWidth="1"/>
    <col min="3" max="3" width="8.796875" style="90"/>
    <col min="4" max="4" width="16.5" style="90" customWidth="1"/>
    <col min="5" max="6" width="8.796875" style="90"/>
    <col min="7" max="7" width="16.69921875" style="90" customWidth="1"/>
    <col min="8" max="16384" width="8.796875" style="90"/>
  </cols>
  <sheetData>
    <row r="1" spans="1:7" ht="21" x14ac:dyDescent="0.4">
      <c r="A1" s="149" t="s">
        <v>13</v>
      </c>
      <c r="B1" s="149"/>
      <c r="C1" s="149"/>
      <c r="D1" s="149"/>
      <c r="E1" s="149"/>
      <c r="F1" s="149"/>
      <c r="G1" s="149"/>
    </row>
    <row r="2" spans="1:7" ht="21" x14ac:dyDescent="0.4">
      <c r="A2" s="149" t="s">
        <v>24</v>
      </c>
      <c r="B2" s="149"/>
      <c r="C2" s="149"/>
      <c r="D2" s="149"/>
      <c r="E2" s="149"/>
      <c r="F2" s="149"/>
      <c r="G2" s="149"/>
    </row>
    <row r="3" spans="1:7" ht="21" x14ac:dyDescent="0.4">
      <c r="A3" s="150" t="s">
        <v>37</v>
      </c>
      <c r="B3" s="150"/>
      <c r="C3" s="150"/>
      <c r="D3" s="150"/>
      <c r="E3" s="150"/>
      <c r="F3" s="150"/>
      <c r="G3" s="150"/>
    </row>
    <row r="4" spans="1:7" ht="21" x14ac:dyDescent="0.4">
      <c r="A4" s="91" t="s">
        <v>0</v>
      </c>
      <c r="B4" s="92" t="s">
        <v>14</v>
      </c>
      <c r="C4" s="91" t="s">
        <v>16</v>
      </c>
      <c r="D4" s="91" t="s">
        <v>17</v>
      </c>
      <c r="E4" s="92" t="s">
        <v>33</v>
      </c>
      <c r="F4" s="91" t="s">
        <v>18</v>
      </c>
      <c r="G4" s="91" t="s">
        <v>31</v>
      </c>
    </row>
    <row r="5" spans="1:7" ht="21" x14ac:dyDescent="0.4">
      <c r="A5" s="93"/>
      <c r="B5" s="94"/>
      <c r="C5" s="93" t="s">
        <v>1</v>
      </c>
      <c r="D5" s="93"/>
      <c r="E5" s="94"/>
      <c r="F5" s="93" t="s">
        <v>2</v>
      </c>
      <c r="G5" s="93" t="s">
        <v>30</v>
      </c>
    </row>
    <row r="6" spans="1:7" ht="21" x14ac:dyDescent="0.4">
      <c r="A6" s="178">
        <v>1</v>
      </c>
      <c r="B6" s="143" t="s">
        <v>3</v>
      </c>
      <c r="C6" s="179">
        <v>1611900</v>
      </c>
      <c r="D6" s="179">
        <f>195848+1204282</f>
        <v>1400130</v>
      </c>
      <c r="E6" s="180">
        <f>C6-D6</f>
        <v>211770</v>
      </c>
      <c r="F6" s="181">
        <v>86.82</v>
      </c>
      <c r="G6" s="143" t="s">
        <v>20</v>
      </c>
    </row>
    <row r="7" spans="1:7" ht="21" x14ac:dyDescent="0.4">
      <c r="A7" s="182"/>
      <c r="B7" s="143" t="s">
        <v>4</v>
      </c>
      <c r="C7" s="143"/>
      <c r="D7" s="143" t="s">
        <v>2</v>
      </c>
      <c r="E7" s="183"/>
      <c r="F7" s="143"/>
      <c r="G7" s="143" t="s">
        <v>19</v>
      </c>
    </row>
    <row r="8" spans="1:7" ht="21" x14ac:dyDescent="0.4">
      <c r="A8" s="182"/>
      <c r="B8" s="147"/>
      <c r="C8" s="147"/>
      <c r="D8" s="147"/>
      <c r="E8" s="184"/>
      <c r="F8" s="147"/>
      <c r="G8" s="147"/>
    </row>
    <row r="9" spans="1:7" ht="21" x14ac:dyDescent="0.4">
      <c r="A9" s="104">
        <v>2</v>
      </c>
      <c r="B9" s="105" t="s">
        <v>5</v>
      </c>
      <c r="C9" s="106">
        <v>11700</v>
      </c>
      <c r="D9" s="107">
        <v>0</v>
      </c>
      <c r="E9" s="108">
        <f>C9-D9</f>
        <v>11700</v>
      </c>
      <c r="F9" s="104"/>
      <c r="G9" s="105" t="s">
        <v>20</v>
      </c>
    </row>
    <row r="10" spans="1:7" ht="21" x14ac:dyDescent="0.4">
      <c r="A10" s="109"/>
      <c r="B10" s="110" t="s">
        <v>6</v>
      </c>
      <c r="C10" s="110"/>
      <c r="D10" s="111" t="s">
        <v>2</v>
      </c>
      <c r="E10" s="112"/>
      <c r="F10" s="110"/>
      <c r="G10" s="110" t="s">
        <v>19</v>
      </c>
    </row>
    <row r="11" spans="1:7" ht="21" x14ac:dyDescent="0.4">
      <c r="A11" s="109"/>
      <c r="B11" s="110" t="s">
        <v>7</v>
      </c>
      <c r="C11" s="110"/>
      <c r="D11" s="111" t="s">
        <v>2</v>
      </c>
      <c r="E11" s="112"/>
      <c r="F11" s="110"/>
      <c r="G11" s="110"/>
    </row>
    <row r="12" spans="1:7" ht="21" x14ac:dyDescent="0.4">
      <c r="A12" s="113"/>
      <c r="B12" s="114"/>
      <c r="C12" s="114"/>
      <c r="D12" s="115"/>
      <c r="E12" s="116"/>
      <c r="F12" s="114"/>
      <c r="G12" s="114"/>
    </row>
    <row r="13" spans="1:7" ht="21" x14ac:dyDescent="0.4">
      <c r="A13" s="117">
        <v>3</v>
      </c>
      <c r="B13" s="96" t="s">
        <v>9</v>
      </c>
      <c r="C13" s="118">
        <v>11850</v>
      </c>
      <c r="D13" s="119">
        <v>11850</v>
      </c>
      <c r="E13" s="98">
        <f>C13-D13</f>
        <v>0</v>
      </c>
      <c r="F13" s="120">
        <v>100</v>
      </c>
      <c r="G13" s="121" t="s">
        <v>20</v>
      </c>
    </row>
    <row r="14" spans="1:7" ht="21" x14ac:dyDescent="0.4">
      <c r="A14" s="122"/>
      <c r="B14" s="96" t="s">
        <v>10</v>
      </c>
      <c r="C14" s="96"/>
      <c r="D14" s="123" t="s">
        <v>2</v>
      </c>
      <c r="E14" s="122"/>
      <c r="F14" s="122"/>
      <c r="G14" s="96" t="s">
        <v>19</v>
      </c>
    </row>
    <row r="15" spans="1:7" ht="21" x14ac:dyDescent="0.4">
      <c r="A15" s="124"/>
      <c r="B15" s="102" t="s">
        <v>8</v>
      </c>
      <c r="C15" s="102"/>
      <c r="D15" s="125"/>
      <c r="E15" s="102"/>
      <c r="F15" s="102"/>
      <c r="G15" s="102"/>
    </row>
    <row r="16" spans="1:7" ht="21" x14ac:dyDescent="0.4">
      <c r="A16" s="126">
        <v>4</v>
      </c>
      <c r="B16" s="127" t="s">
        <v>22</v>
      </c>
      <c r="C16" s="128">
        <v>3250</v>
      </c>
      <c r="D16" s="129">
        <v>3250</v>
      </c>
      <c r="E16" s="130">
        <f>C16-D16</f>
        <v>0</v>
      </c>
      <c r="F16" s="126">
        <v>100</v>
      </c>
      <c r="G16" s="127" t="s">
        <v>20</v>
      </c>
    </row>
    <row r="17" spans="1:7" ht="21" x14ac:dyDescent="0.4">
      <c r="A17" s="131"/>
      <c r="B17" s="132" t="s">
        <v>23</v>
      </c>
      <c r="C17" s="132"/>
      <c r="D17" s="133" t="s">
        <v>2</v>
      </c>
      <c r="E17" s="132"/>
      <c r="F17" s="132"/>
      <c r="G17" s="132" t="s">
        <v>19</v>
      </c>
    </row>
    <row r="18" spans="1:7" ht="21" x14ac:dyDescent="0.4">
      <c r="A18" s="185">
        <v>5</v>
      </c>
      <c r="B18" s="186" t="s">
        <v>11</v>
      </c>
      <c r="C18" s="187">
        <v>42000</v>
      </c>
      <c r="D18" s="188">
        <v>21000</v>
      </c>
      <c r="E18" s="189">
        <f>C18-D18</f>
        <v>21000</v>
      </c>
      <c r="F18" s="185">
        <v>50</v>
      </c>
      <c r="G18" s="186" t="s">
        <v>20</v>
      </c>
    </row>
    <row r="19" spans="1:7" ht="21" x14ac:dyDescent="0.4">
      <c r="A19" s="190"/>
      <c r="B19" s="186" t="s">
        <v>12</v>
      </c>
      <c r="C19" s="186"/>
      <c r="D19" s="188" t="s">
        <v>2</v>
      </c>
      <c r="E19" s="190"/>
      <c r="F19" s="190"/>
      <c r="G19" s="186" t="s">
        <v>19</v>
      </c>
    </row>
    <row r="20" spans="1:7" ht="21" x14ac:dyDescent="0.4">
      <c r="A20" s="190"/>
      <c r="B20" s="186"/>
      <c r="C20" s="186"/>
      <c r="D20" s="188"/>
      <c r="E20" s="191"/>
      <c r="F20" s="186"/>
      <c r="G20" s="186"/>
    </row>
    <row r="21" spans="1:7" ht="21" x14ac:dyDescent="0.4">
      <c r="A21" s="135">
        <v>6</v>
      </c>
      <c r="B21" s="136" t="s">
        <v>21</v>
      </c>
      <c r="C21" s="137">
        <v>2140</v>
      </c>
      <c r="D21" s="138">
        <v>0</v>
      </c>
      <c r="E21" s="139">
        <f>C21-D21</f>
        <v>2140</v>
      </c>
      <c r="F21" s="135">
        <v>0</v>
      </c>
      <c r="G21" s="140" t="s">
        <v>20</v>
      </c>
    </row>
    <row r="22" spans="1:7" ht="21" x14ac:dyDescent="0.4">
      <c r="A22" s="141"/>
      <c r="B22" s="142" t="s">
        <v>2</v>
      </c>
      <c r="C22" s="143"/>
      <c r="D22" s="144" t="s">
        <v>2</v>
      </c>
      <c r="E22" s="141"/>
      <c r="F22" s="141"/>
      <c r="G22" s="143" t="s">
        <v>19</v>
      </c>
    </row>
    <row r="23" spans="1:7" ht="21" x14ac:dyDescent="0.4">
      <c r="A23" s="145"/>
      <c r="B23" s="146"/>
      <c r="C23" s="147"/>
      <c r="D23" s="148"/>
      <c r="E23" s="147"/>
      <c r="F23" s="147"/>
      <c r="G23" s="147"/>
    </row>
    <row r="26" spans="1:7" ht="21" x14ac:dyDescent="0.35">
      <c r="A26" s="25"/>
      <c r="B26" s="89" t="s">
        <v>39</v>
      </c>
      <c r="C26" s="25"/>
      <c r="D26" s="89" t="s">
        <v>44</v>
      </c>
      <c r="E26" s="25"/>
      <c r="F26" s="25"/>
    </row>
    <row r="27" spans="1:7" ht="34.799999999999997" customHeight="1" x14ac:dyDescent="0.35">
      <c r="A27" s="25"/>
      <c r="B27" s="87" t="s">
        <v>48</v>
      </c>
      <c r="C27" s="87" t="s">
        <v>45</v>
      </c>
      <c r="E27" s="25"/>
      <c r="F27" s="25"/>
    </row>
    <row r="28" spans="1:7" ht="21" x14ac:dyDescent="0.35">
      <c r="A28" s="25"/>
      <c r="B28" s="86" t="s">
        <v>40</v>
      </c>
      <c r="C28" s="88"/>
      <c r="D28" s="86" t="s">
        <v>46</v>
      </c>
      <c r="E28" s="25"/>
      <c r="F28" s="25"/>
    </row>
    <row r="29" spans="1:7" ht="21" x14ac:dyDescent="0.35">
      <c r="A29" s="25"/>
      <c r="B29" s="86" t="s">
        <v>41</v>
      </c>
      <c r="C29" s="25"/>
      <c r="D29" s="86" t="s">
        <v>47</v>
      </c>
      <c r="E29" s="25"/>
      <c r="F29" s="25"/>
    </row>
    <row r="30" spans="1:7" x14ac:dyDescent="0.35">
      <c r="A30" s="25"/>
      <c r="B30" s="25"/>
      <c r="C30" s="25"/>
      <c r="D30" s="25"/>
      <c r="E30" s="25"/>
      <c r="F30" s="25"/>
    </row>
  </sheetData>
  <mergeCells count="3">
    <mergeCell ref="A1:G1"/>
    <mergeCell ref="A2:G2"/>
    <mergeCell ref="A3:G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6CBEB-6EE4-4F84-A9F1-DB5487F4489D}">
  <dimension ref="A1:G28"/>
  <sheetViews>
    <sheetView topLeftCell="A13" workbookViewId="0">
      <selection activeCell="E26" sqref="E26"/>
    </sheetView>
  </sheetViews>
  <sheetFormatPr defaultRowHeight="20.399999999999999" x14ac:dyDescent="0.25"/>
  <cols>
    <col min="1" max="1" width="4.5" style="25" customWidth="1"/>
    <col min="2" max="2" width="29.09765625" style="25" customWidth="1"/>
    <col min="3" max="3" width="9.296875" style="25" customWidth="1"/>
    <col min="4" max="4" width="14.3984375" style="25" customWidth="1"/>
    <col min="5" max="5" width="9.5" style="25" customWidth="1"/>
    <col min="6" max="6" width="9.796875" style="25" customWidth="1"/>
    <col min="7" max="7" width="15.8984375" style="25" customWidth="1"/>
    <col min="8" max="16384" width="8.796875" style="25"/>
  </cols>
  <sheetData>
    <row r="1" spans="1:7" ht="21" x14ac:dyDescent="0.25">
      <c r="A1" s="151" t="s">
        <v>13</v>
      </c>
      <c r="B1" s="151"/>
      <c r="C1" s="151"/>
      <c r="D1" s="151"/>
      <c r="E1" s="151"/>
      <c r="F1" s="151"/>
      <c r="G1" s="151"/>
    </row>
    <row r="2" spans="1:7" ht="21" x14ac:dyDescent="0.25">
      <c r="A2" s="151" t="s">
        <v>24</v>
      </c>
      <c r="B2" s="151"/>
      <c r="C2" s="151"/>
      <c r="D2" s="151"/>
      <c r="E2" s="151"/>
      <c r="F2" s="151"/>
      <c r="G2" s="151"/>
    </row>
    <row r="3" spans="1:7" ht="21" x14ac:dyDescent="0.25">
      <c r="A3" s="152" t="s">
        <v>38</v>
      </c>
      <c r="B3" s="152"/>
      <c r="C3" s="152"/>
      <c r="D3" s="152"/>
      <c r="E3" s="152"/>
      <c r="F3" s="152"/>
      <c r="G3" s="152"/>
    </row>
    <row r="4" spans="1:7" ht="21" x14ac:dyDescent="0.25">
      <c r="A4" s="26" t="s">
        <v>0</v>
      </c>
      <c r="B4" s="27" t="s">
        <v>14</v>
      </c>
      <c r="C4" s="26" t="s">
        <v>16</v>
      </c>
      <c r="D4" s="26" t="s">
        <v>17</v>
      </c>
      <c r="E4" s="27" t="s">
        <v>33</v>
      </c>
      <c r="F4" s="26" t="s">
        <v>18</v>
      </c>
      <c r="G4" s="26" t="s">
        <v>31</v>
      </c>
    </row>
    <row r="5" spans="1:7" ht="21" x14ac:dyDescent="0.25">
      <c r="A5" s="28"/>
      <c r="B5" s="29"/>
      <c r="C5" s="28" t="s">
        <v>1</v>
      </c>
      <c r="D5" s="28"/>
      <c r="E5" s="29"/>
      <c r="F5" s="28" t="s">
        <v>2</v>
      </c>
      <c r="G5" s="28" t="s">
        <v>30</v>
      </c>
    </row>
    <row r="6" spans="1:7" ht="21" x14ac:dyDescent="0.25">
      <c r="A6" s="30">
        <v>1</v>
      </c>
      <c r="B6" s="31" t="s">
        <v>3</v>
      </c>
      <c r="C6" s="32">
        <v>1611900</v>
      </c>
      <c r="D6" s="32">
        <v>1536560</v>
      </c>
      <c r="E6" s="33">
        <f>C6-D6</f>
        <v>75340</v>
      </c>
      <c r="F6" s="34">
        <v>95.33</v>
      </c>
      <c r="G6" s="31" t="s">
        <v>20</v>
      </c>
    </row>
    <row r="7" spans="1:7" ht="21" x14ac:dyDescent="0.25">
      <c r="A7" s="35"/>
      <c r="B7" s="31" t="s">
        <v>4</v>
      </c>
      <c r="C7" s="31"/>
      <c r="D7" s="31" t="s">
        <v>2</v>
      </c>
      <c r="E7" s="36"/>
      <c r="F7" s="37"/>
      <c r="G7" s="31" t="s">
        <v>19</v>
      </c>
    </row>
    <row r="8" spans="1:7" ht="21" x14ac:dyDescent="0.25">
      <c r="A8" s="35"/>
      <c r="B8" s="38"/>
      <c r="C8" s="38"/>
      <c r="D8" s="38"/>
      <c r="E8" s="39"/>
      <c r="F8" s="40"/>
      <c r="G8" s="38"/>
    </row>
    <row r="9" spans="1:7" ht="21" x14ac:dyDescent="0.25">
      <c r="A9" s="41">
        <v>2</v>
      </c>
      <c r="B9" s="42" t="s">
        <v>5</v>
      </c>
      <c r="C9" s="43">
        <v>11700</v>
      </c>
      <c r="D9" s="44">
        <v>11700</v>
      </c>
      <c r="E9" s="45">
        <f>C9-D9</f>
        <v>0</v>
      </c>
      <c r="F9" s="41">
        <v>100</v>
      </c>
      <c r="G9" s="42" t="s">
        <v>20</v>
      </c>
    </row>
    <row r="10" spans="1:7" ht="21" x14ac:dyDescent="0.25">
      <c r="A10" s="46"/>
      <c r="B10" s="47" t="s">
        <v>6</v>
      </c>
      <c r="C10" s="47"/>
      <c r="D10" s="48" t="s">
        <v>2</v>
      </c>
      <c r="E10" s="49"/>
      <c r="F10" s="46"/>
      <c r="G10" s="47" t="s">
        <v>19</v>
      </c>
    </row>
    <row r="11" spans="1:7" ht="21" x14ac:dyDescent="0.25">
      <c r="A11" s="46"/>
      <c r="B11" s="47" t="s">
        <v>7</v>
      </c>
      <c r="C11" s="47"/>
      <c r="D11" s="48" t="s">
        <v>2</v>
      </c>
      <c r="E11" s="49"/>
      <c r="F11" s="46"/>
      <c r="G11" s="47"/>
    </row>
    <row r="12" spans="1:7" ht="21" x14ac:dyDescent="0.25">
      <c r="A12" s="50"/>
      <c r="B12" s="51"/>
      <c r="C12" s="51"/>
      <c r="D12" s="52"/>
      <c r="E12" s="53"/>
      <c r="F12" s="50"/>
      <c r="G12" s="51"/>
    </row>
    <row r="13" spans="1:7" ht="21" x14ac:dyDescent="0.25">
      <c r="A13" s="54">
        <v>3</v>
      </c>
      <c r="B13" s="55" t="s">
        <v>9</v>
      </c>
      <c r="C13" s="56">
        <v>11850</v>
      </c>
      <c r="D13" s="57">
        <v>11850</v>
      </c>
      <c r="E13" s="58">
        <f>C13-D13</f>
        <v>0</v>
      </c>
      <c r="F13" s="59">
        <v>100</v>
      </c>
      <c r="G13" s="60" t="s">
        <v>20</v>
      </c>
    </row>
    <row r="14" spans="1:7" ht="21" x14ac:dyDescent="0.25">
      <c r="A14" s="61"/>
      <c r="B14" s="55" t="s">
        <v>10</v>
      </c>
      <c r="C14" s="55"/>
      <c r="D14" s="62" t="s">
        <v>2</v>
      </c>
      <c r="E14" s="61"/>
      <c r="F14" s="61"/>
      <c r="G14" s="55" t="s">
        <v>19</v>
      </c>
    </row>
    <row r="15" spans="1:7" ht="21" x14ac:dyDescent="0.25">
      <c r="A15" s="63"/>
      <c r="B15" s="64" t="s">
        <v>8</v>
      </c>
      <c r="C15" s="64"/>
      <c r="D15" s="65"/>
      <c r="E15" s="64"/>
      <c r="F15" s="63"/>
      <c r="G15" s="64"/>
    </row>
    <row r="16" spans="1:7" ht="21" x14ac:dyDescent="0.25">
      <c r="A16" s="66">
        <v>4</v>
      </c>
      <c r="B16" s="31" t="s">
        <v>22</v>
      </c>
      <c r="C16" s="32">
        <v>3250</v>
      </c>
      <c r="D16" s="67">
        <v>3250</v>
      </c>
      <c r="E16" s="33">
        <f>C16-D16</f>
        <v>0</v>
      </c>
      <c r="F16" s="66">
        <v>100</v>
      </c>
      <c r="G16" s="31" t="s">
        <v>20</v>
      </c>
    </row>
    <row r="17" spans="1:7" ht="21" x14ac:dyDescent="0.25">
      <c r="A17" s="40"/>
      <c r="B17" s="38" t="s">
        <v>23</v>
      </c>
      <c r="C17" s="38"/>
      <c r="D17" s="68" t="s">
        <v>2</v>
      </c>
      <c r="E17" s="38"/>
      <c r="F17" s="40"/>
      <c r="G17" s="38" t="s">
        <v>19</v>
      </c>
    </row>
    <row r="18" spans="1:7" ht="21" x14ac:dyDescent="0.25">
      <c r="A18" s="69">
        <v>5</v>
      </c>
      <c r="B18" s="70" t="s">
        <v>11</v>
      </c>
      <c r="C18" s="71">
        <v>42000</v>
      </c>
      <c r="D18" s="72">
        <v>21000</v>
      </c>
      <c r="E18" s="73">
        <f>C18-D18</f>
        <v>21000</v>
      </c>
      <c r="F18" s="69">
        <v>50</v>
      </c>
      <c r="G18" s="70" t="s">
        <v>20</v>
      </c>
    </row>
    <row r="19" spans="1:7" ht="21" x14ac:dyDescent="0.25">
      <c r="A19" s="74"/>
      <c r="B19" s="70" t="s">
        <v>12</v>
      </c>
      <c r="C19" s="70"/>
      <c r="D19" s="72" t="s">
        <v>2</v>
      </c>
      <c r="E19" s="74"/>
      <c r="F19" s="74"/>
      <c r="G19" s="70" t="s">
        <v>19</v>
      </c>
    </row>
    <row r="20" spans="1:7" ht="21" x14ac:dyDescent="0.25">
      <c r="A20" s="74"/>
      <c r="B20" s="70"/>
      <c r="C20" s="70"/>
      <c r="D20" s="72"/>
      <c r="E20" s="75"/>
      <c r="F20" s="74"/>
      <c r="G20" s="70"/>
    </row>
    <row r="21" spans="1:7" ht="21" x14ac:dyDescent="0.25">
      <c r="A21" s="76">
        <v>6</v>
      </c>
      <c r="B21" s="77" t="s">
        <v>21</v>
      </c>
      <c r="C21" s="78">
        <v>2140</v>
      </c>
      <c r="D21" s="79">
        <v>2140</v>
      </c>
      <c r="E21" s="80">
        <f>C21-D21</f>
        <v>0</v>
      </c>
      <c r="F21" s="76">
        <v>100</v>
      </c>
      <c r="G21" s="81" t="s">
        <v>20</v>
      </c>
    </row>
    <row r="22" spans="1:7" ht="21" x14ac:dyDescent="0.25">
      <c r="A22" s="82"/>
      <c r="B22" s="83" t="s">
        <v>2</v>
      </c>
      <c r="C22" s="84"/>
      <c r="D22" s="85" t="s">
        <v>2</v>
      </c>
      <c r="E22" s="82"/>
      <c r="F22" s="82"/>
      <c r="G22" s="84" t="s">
        <v>19</v>
      </c>
    </row>
    <row r="25" spans="1:7" ht="27" customHeight="1" x14ac:dyDescent="0.25">
      <c r="B25" s="89" t="s">
        <v>39</v>
      </c>
      <c r="D25" s="89" t="s">
        <v>44</v>
      </c>
    </row>
    <row r="26" spans="1:7" ht="39.6" customHeight="1" x14ac:dyDescent="0.25">
      <c r="B26" s="87" t="s">
        <v>48</v>
      </c>
      <c r="C26" s="87" t="s">
        <v>45</v>
      </c>
      <c r="D26"/>
    </row>
    <row r="27" spans="1:7" ht="21" x14ac:dyDescent="0.25">
      <c r="B27" s="86" t="s">
        <v>40</v>
      </c>
      <c r="C27" s="88"/>
      <c r="D27" s="86" t="s">
        <v>46</v>
      </c>
    </row>
    <row r="28" spans="1:7" ht="21" x14ac:dyDescent="0.25">
      <c r="B28" s="86" t="s">
        <v>41</v>
      </c>
      <c r="D28" s="86" t="s">
        <v>47</v>
      </c>
    </row>
  </sheetData>
  <mergeCells count="3">
    <mergeCell ref="A1:G1"/>
    <mergeCell ref="A2:G2"/>
    <mergeCell ref="A3:G3"/>
  </mergeCells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รายงานผลการใช้จ่าย</vt:lpstr>
      <vt:lpstr>ตุลาคม</vt:lpstr>
      <vt:lpstr>พ.ย.</vt:lpstr>
      <vt:lpstr>ธ.ค.</vt:lpstr>
      <vt:lpstr>ม.ค.</vt:lpstr>
      <vt:lpstr>ก.พ.</vt:lpstr>
      <vt:lpstr>มี.ค.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พรภิรมย์ สายคุ้ม</cp:lastModifiedBy>
  <cp:lastPrinted>2025-04-08T07:43:18Z</cp:lastPrinted>
  <dcterms:created xsi:type="dcterms:W3CDTF">2024-02-13T06:45:29Z</dcterms:created>
  <dcterms:modified xsi:type="dcterms:W3CDTF">2025-04-08T08:36:49Z</dcterms:modified>
</cp:coreProperties>
</file>