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J:\ITA แผนการใช้จ่ายงบประมาณ\"/>
    </mc:Choice>
  </mc:AlternateContent>
  <xr:revisionPtr revIDLastSave="0" documentId="13_ncr:1_{20F5BD5C-E405-45CD-BCB6-D2D226E46F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ภ.เขาชัยสน" sheetId="11" r:id="rId1"/>
  </sheets>
  <definedNames>
    <definedName name="_xlnm.Print_Area" localSheetId="0">สภ.เขาชัยสน!$A$1:$M$60</definedName>
    <definedName name="_xlnm.Print_Titles" localSheetId="0">สภ.เขาชัยสน!$6:$8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11" l="1"/>
  <c r="K11" i="11"/>
  <c r="K25" i="11"/>
  <c r="J53" i="11"/>
  <c r="L51" i="11"/>
  <c r="L49" i="11"/>
  <c r="L47" i="11"/>
  <c r="L44" i="11"/>
  <c r="L42" i="11"/>
  <c r="L40" i="11"/>
  <c r="L38" i="11"/>
  <c r="L36" i="11"/>
  <c r="L33" i="11"/>
  <c r="L31" i="11"/>
  <c r="L30" i="11"/>
  <c r="L29" i="11"/>
  <c r="L27" i="11"/>
  <c r="L26" i="11"/>
  <c r="L25" i="11"/>
  <c r="L23" i="11"/>
  <c r="L21" i="11"/>
  <c r="L20" i="11"/>
  <c r="L19" i="11"/>
  <c r="L18" i="11"/>
  <c r="L11" i="11"/>
  <c r="K18" i="11"/>
  <c r="K51" i="11"/>
  <c r="K49" i="11"/>
  <c r="K47" i="11"/>
  <c r="K44" i="11"/>
  <c r="K42" i="11"/>
  <c r="K40" i="11"/>
  <c r="K38" i="11"/>
  <c r="K36" i="11"/>
  <c r="K33" i="11"/>
  <c r="K31" i="11"/>
  <c r="K30" i="11"/>
  <c r="K29" i="11"/>
  <c r="K27" i="11"/>
  <c r="K26" i="11"/>
  <c r="K23" i="11"/>
  <c r="K21" i="11"/>
  <c r="K20" i="11"/>
  <c r="K19" i="11"/>
  <c r="I53" i="11"/>
  <c r="L53" i="11" l="1"/>
  <c r="K53" i="11"/>
</calcChain>
</file>

<file path=xl/sharedStrings.xml><?xml version="1.0" encoding="utf-8"?>
<sst xmlns="http://schemas.openxmlformats.org/spreadsheetml/2006/main" count="171" uniqueCount="60">
  <si>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</si>
  <si>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</si>
  <si>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</si>
  <si>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</si>
  <si>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</si>
  <si>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</si>
  <si>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</si>
  <si>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</si>
  <si>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</si>
  <si>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</si>
  <si>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</si>
  <si>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</si>
  <si>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</si>
  <si>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</si>
  <si>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</si>
  <si>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</si>
  <si>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</si>
  <si>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</si>
  <si>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</si>
  <si>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</si>
  <si>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</si>
  <si>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ชื่อโครงการ /
กิจกรรม</t>
  </si>
  <si>
    <t>รวม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</si>
  <si>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</si>
  <si>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</si>
  <si>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</si>
  <si>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</si>
  <si>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</si>
  <si>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</si>
  <si>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</si>
  <si>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ค่าตอบแทนการปฏิบัติงานนอกเวลาราชการ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</si>
  <si>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</si>
  <si>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</si>
  <si>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</si>
  <si>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</si>
  <si>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</si>
  <si>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</si>
  <si>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</si>
  <si>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</si>
  <si>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</si>
  <si>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</si>
  <si>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คงเหลือ</t>
  </si>
  <si>
    <t>ไม่มี</t>
  </si>
  <si>
    <t>เป็นไปตามเป้าหมาย</t>
  </si>
  <si>
    <t>โครงการชุมชนและมวลชนสัมพันธ์</t>
  </si>
  <si>
    <t>หน่วยงาน
ภาครัฐ</t>
  </si>
  <si>
    <t>โครงการอาสาสมัครตำรวจบ้าน</t>
  </si>
  <si>
    <t>-</t>
  </si>
  <si>
    <t>โครงการปฏิรูประบบการสอบสวนและการบังคับใช้กฎหมาย</t>
  </si>
  <si>
    <t>จำนวนงบประมาณ/แหล่งที่จัดสรร/สนับสนุน</t>
  </si>
  <si>
    <t>ภาคเอกชน</t>
  </si>
  <si>
    <t xml:space="preserve">รายงานผลการใช้จ่ายงบประมาณ </t>
  </si>
  <si>
    <t>ประจำปีงบประมาณ พ.ศ.2569 ( รอบ ๖ เดือนแรก หรือ 2 ไตรมาส )</t>
  </si>
  <si>
    <t>ไตรมาส 1</t>
  </si>
  <si>
    <t>(ต.ค.68 - ธ.ค.68</t>
  </si>
  <si>
    <t>ม.ค.69 - มี.ค.69</t>
  </si>
  <si>
    <t>ไตรมาส 2</t>
  </si>
  <si>
    <t>.</t>
  </si>
  <si>
    <t xml:space="preserve"> สถานีตำรวจภูธรเขาชัยสน จังหวัดพัทลุง</t>
  </si>
  <si>
    <t>เบี้ยประชุมคณะกรรมการตรวจสอบติดตามการบริหารงานตำรวจ (กต.ตร.)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</si>
</sst>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name val="TH SarabunIT๙"/>
      <family val="2"/>
    </font>
    <font>
      <b/>
      <sz val="36"/>
      <color theme="0" tint="-4.9989318521683403E-2"/>
      <name val="TH SarabunIT๙"/>
      <family val="2"/>
    </font>
    <font>
      <sz val="16"/>
      <color rgb="FF660033"/>
      <name val="TH SarabunIT๙"/>
      <family val="2"/>
    </font>
    <font>
      <b/>
      <sz val="36"/>
      <color theme="0"/>
      <name val="TH SarabunIT๙"/>
      <family val="2"/>
    </font>
    <font>
      <b/>
      <sz val="20"/>
      <color theme="0"/>
      <name val="TH SarabunIT๙"/>
      <family val="2"/>
    </font>
    <font>
      <b/>
      <sz val="24"/>
      <color theme="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IT๙"/>
      <family val="2"/>
      <charset val="222"/>
    </font>
    <font>
      <b/>
      <sz val="16"/>
      <name val="TH SarabunPSK"/>
      <family val="2"/>
      <charset val="222"/>
    </font>
    <font>
      <b/>
      <sz val="14"/>
      <color theme="1"/>
      <name val="TH SarabunIT๙"/>
      <family val="2"/>
    </font>
    <font>
      <sz val="20"/>
      <color theme="1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FF000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0070C0"/>
      </top>
      <bottom style="hair">
        <color theme="8" tint="-0.24994659260841701"/>
      </bottom>
      <diagonal/>
    </border>
    <border>
      <left/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thin">
        <color rgb="FF0070C0"/>
      </right>
      <top style="hair">
        <color theme="8" tint="-0.24994659260841701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4" fontId="3" fillId="0" borderId="0" xfId="0" applyNumberFormat="1" applyFont="1" applyAlignment="1">
      <alignment horizontal="right" shrinkToFit="1"/>
    </xf>
    <xf numFmtId="4" fontId="3" fillId="0" borderId="0" xfId="0" applyNumberFormat="1" applyFont="1" applyAlignment="1">
      <alignment horizontal="right"/>
    </xf>
    <xf numFmtId="0" fontId="11" fillId="0" borderId="1" xfId="0" applyFont="1" applyBorder="1" applyAlignment="1">
      <alignment shrinkToFit="1"/>
    </xf>
    <xf numFmtId="0" fontId="5" fillId="3" borderId="2" xfId="0" applyFont="1" applyFill="1" applyBorder="1" applyAlignment="1">
      <alignment shrinkToFit="1"/>
    </xf>
    <xf numFmtId="0" fontId="5" fillId="3" borderId="2" xfId="0" applyFont="1" applyFill="1" applyBorder="1" applyAlignment="1">
      <alignment horizontal="center" shrinkToFit="1"/>
    </xf>
    <xf numFmtId="43" fontId="5" fillId="3" borderId="3" xfId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shrinkToFit="1"/>
    </xf>
    <xf numFmtId="0" fontId="5" fillId="3" borderId="6" xfId="0" applyFont="1" applyFill="1" applyBorder="1" applyAlignment="1">
      <alignment horizontal="center" shrinkToFit="1"/>
    </xf>
    <xf numFmtId="43" fontId="5" fillId="3" borderId="12" xfId="1" applyFont="1" applyFill="1" applyBorder="1" applyAlignment="1">
      <alignment vertical="center"/>
    </xf>
    <xf numFmtId="0" fontId="5" fillId="6" borderId="11" xfId="0" applyFont="1" applyFill="1" applyBorder="1"/>
    <xf numFmtId="0" fontId="5" fillId="6" borderId="14" xfId="0" applyFont="1" applyFill="1" applyBorder="1" applyAlignment="1">
      <alignment horizontal="left"/>
    </xf>
    <xf numFmtId="0" fontId="5" fillId="6" borderId="18" xfId="0" applyFont="1" applyFill="1" applyBorder="1" applyAlignment="1">
      <alignment vertical="top"/>
    </xf>
    <xf numFmtId="0" fontId="7" fillId="6" borderId="16" xfId="0" applyFont="1" applyFill="1" applyBorder="1"/>
    <xf numFmtId="0" fontId="5" fillId="6" borderId="18" xfId="0" applyFont="1" applyFill="1" applyBorder="1"/>
    <xf numFmtId="0" fontId="7" fillId="6" borderId="20" xfId="0" applyFont="1" applyFill="1" applyBorder="1"/>
    <xf numFmtId="0" fontId="7" fillId="6" borderId="18" xfId="0" applyFont="1" applyFill="1" applyBorder="1"/>
    <xf numFmtId="0" fontId="5" fillId="6" borderId="20" xfId="0" applyFont="1" applyFill="1" applyBorder="1"/>
    <xf numFmtId="0" fontId="5" fillId="6" borderId="13" xfId="0" applyFont="1" applyFill="1" applyBorder="1" applyAlignment="1">
      <alignment shrinkToFit="1"/>
    </xf>
    <xf numFmtId="0" fontId="5" fillId="6" borderId="15" xfId="0" applyFont="1" applyFill="1" applyBorder="1" applyAlignment="1">
      <alignment shrinkToFit="1"/>
    </xf>
    <xf numFmtId="0" fontId="5" fillId="6" borderId="17" xfId="0" applyFont="1" applyFill="1" applyBorder="1" applyAlignment="1">
      <alignment shrinkToFit="1"/>
    </xf>
    <xf numFmtId="43" fontId="6" fillId="6" borderId="5" xfId="1" applyFont="1" applyFill="1" applyBorder="1" applyAlignment="1">
      <alignment horizontal="center"/>
    </xf>
    <xf numFmtId="43" fontId="6" fillId="6" borderId="12" xfId="1" applyFont="1" applyFill="1" applyBorder="1" applyAlignment="1">
      <alignment horizontal="center"/>
    </xf>
    <xf numFmtId="43" fontId="6" fillId="6" borderId="3" xfId="1" applyFont="1" applyFill="1" applyBorder="1" applyAlignment="1">
      <alignment horizontal="center"/>
    </xf>
    <xf numFmtId="4" fontId="2" fillId="3" borderId="12" xfId="1" applyNumberFormat="1" applyFont="1" applyFill="1" applyBorder="1" applyAlignment="1">
      <alignment horizontal="right"/>
    </xf>
    <xf numFmtId="4" fontId="9" fillId="3" borderId="3" xfId="1" applyNumberFormat="1" applyFont="1" applyFill="1" applyBorder="1" applyAlignment="1">
      <alignment horizontal="right"/>
    </xf>
    <xf numFmtId="4" fontId="9" fillId="3" borderId="5" xfId="1" applyNumberFormat="1" applyFont="1" applyFill="1" applyBorder="1" applyAlignment="1">
      <alignment horizontal="right"/>
    </xf>
    <xf numFmtId="4" fontId="5" fillId="3" borderId="12" xfId="0" applyNumberFormat="1" applyFont="1" applyFill="1" applyBorder="1" applyAlignment="1">
      <alignment horizontal="right" shrinkToFit="1"/>
    </xf>
    <xf numFmtId="4" fontId="5" fillId="3" borderId="3" xfId="0" applyNumberFormat="1" applyFont="1" applyFill="1" applyBorder="1" applyAlignment="1">
      <alignment horizontal="right" shrinkToFit="1"/>
    </xf>
    <xf numFmtId="4" fontId="5" fillId="3" borderId="5" xfId="0" applyNumberFormat="1" applyFont="1" applyFill="1" applyBorder="1" applyAlignment="1">
      <alignment horizontal="right" shrinkToFit="1"/>
    </xf>
    <xf numFmtId="0" fontId="5" fillId="3" borderId="6" xfId="0" applyFont="1" applyFill="1" applyBorder="1" applyAlignment="1">
      <alignment shrinkToFit="1"/>
    </xf>
    <xf numFmtId="0" fontId="7" fillId="3" borderId="2" xfId="0" applyFont="1" applyFill="1" applyBorder="1" applyAlignment="1">
      <alignment shrinkToFit="1"/>
    </xf>
    <xf numFmtId="4" fontId="13" fillId="7" borderId="10" xfId="0" applyNumberFormat="1" applyFont="1" applyFill="1" applyBorder="1" applyAlignment="1">
      <alignment horizontal="right" shrinkToFit="1"/>
    </xf>
    <xf numFmtId="0" fontId="14" fillId="7" borderId="10" xfId="0" applyFont="1" applyFill="1" applyBorder="1" applyAlignment="1">
      <alignment horizontal="center" vertical="center"/>
    </xf>
    <xf numFmtId="4" fontId="15" fillId="3" borderId="2" xfId="1" applyNumberFormat="1" applyFont="1" applyFill="1" applyBorder="1" applyAlignment="1">
      <alignment horizontal="right"/>
    </xf>
    <xf numFmtId="43" fontId="16" fillId="6" borderId="2" xfId="1" applyFont="1" applyFill="1" applyBorder="1" applyAlignment="1">
      <alignment horizontal="center"/>
    </xf>
    <xf numFmtId="4" fontId="15" fillId="3" borderId="2" xfId="0" applyNumberFormat="1" applyFont="1" applyFill="1" applyBorder="1" applyAlignment="1">
      <alignment horizontal="right" shrinkToFit="1"/>
    </xf>
    <xf numFmtId="4" fontId="15" fillId="3" borderId="6" xfId="1" applyNumberFormat="1" applyFont="1" applyFill="1" applyBorder="1" applyAlignment="1">
      <alignment horizontal="right"/>
    </xf>
    <xf numFmtId="4" fontId="15" fillId="3" borderId="6" xfId="0" applyNumberFormat="1" applyFont="1" applyFill="1" applyBorder="1" applyAlignment="1">
      <alignment horizontal="right" shrinkToFit="1"/>
    </xf>
    <xf numFmtId="4" fontId="15" fillId="3" borderId="5" xfId="1" applyNumberFormat="1" applyFont="1" applyFill="1" applyBorder="1" applyAlignment="1">
      <alignment horizontal="right"/>
    </xf>
    <xf numFmtId="43" fontId="16" fillId="6" borderId="5" xfId="1" applyFont="1" applyFill="1" applyBorder="1" applyAlignment="1">
      <alignment horizontal="center"/>
    </xf>
    <xf numFmtId="4" fontId="15" fillId="3" borderId="5" xfId="0" applyNumberFormat="1" applyFont="1" applyFill="1" applyBorder="1" applyAlignment="1">
      <alignment horizontal="right" shrinkToFit="1"/>
    </xf>
    <xf numFmtId="0" fontId="15" fillId="6" borderId="17" xfId="0" applyFont="1" applyFill="1" applyBorder="1" applyAlignment="1">
      <alignment shrinkToFit="1"/>
    </xf>
    <xf numFmtId="0" fontId="15" fillId="6" borderId="19" xfId="0" applyFont="1" applyFill="1" applyBorder="1" applyAlignment="1">
      <alignment shrinkToFit="1"/>
    </xf>
    <xf numFmtId="43" fontId="16" fillId="6" borderId="6" xfId="1" applyFont="1" applyFill="1" applyBorder="1" applyAlignment="1">
      <alignment horizontal="center"/>
    </xf>
    <xf numFmtId="0" fontId="15" fillId="6" borderId="21" xfId="0" applyFont="1" applyFill="1" applyBorder="1" applyAlignment="1">
      <alignment shrinkToFit="1"/>
    </xf>
    <xf numFmtId="4" fontId="15" fillId="3" borderId="4" xfId="1" applyNumberFormat="1" applyFont="1" applyFill="1" applyBorder="1" applyAlignment="1">
      <alignment horizontal="right"/>
    </xf>
    <xf numFmtId="43" fontId="16" fillId="2" borderId="4" xfId="1" applyFont="1" applyFill="1" applyBorder="1" applyAlignment="1">
      <alignment horizontal="center"/>
    </xf>
    <xf numFmtId="4" fontId="15" fillId="3" borderId="4" xfId="0" applyNumberFormat="1" applyFont="1" applyFill="1" applyBorder="1" applyAlignment="1">
      <alignment horizontal="right" shrinkToFit="1"/>
    </xf>
    <xf numFmtId="0" fontId="15" fillId="6" borderId="23" xfId="0" applyFont="1" applyFill="1" applyBorder="1" applyAlignment="1">
      <alignment shrinkToFit="1"/>
    </xf>
    <xf numFmtId="43" fontId="16" fillId="2" borderId="2" xfId="1" applyFont="1" applyFill="1" applyBorder="1" applyAlignment="1">
      <alignment horizontal="center"/>
    </xf>
    <xf numFmtId="0" fontId="15" fillId="6" borderId="19" xfId="0" applyFont="1" applyFill="1" applyBorder="1" applyAlignment="1">
      <alignment horizontal="center" shrinkToFit="1"/>
    </xf>
    <xf numFmtId="4" fontId="15" fillId="3" borderId="2" xfId="1" applyNumberFormat="1" applyFont="1" applyFill="1" applyBorder="1" applyAlignment="1">
      <alignment horizontal="right" vertical="center"/>
    </xf>
    <xf numFmtId="4" fontId="17" fillId="3" borderId="2" xfId="1" applyNumberFormat="1" applyFont="1" applyFill="1" applyBorder="1" applyAlignment="1">
      <alignment horizontal="right"/>
    </xf>
    <xf numFmtId="0" fontId="17" fillId="6" borderId="21" xfId="0" applyFont="1" applyFill="1" applyBorder="1" applyAlignment="1">
      <alignment horizontal="center" vertical="center" shrinkToFit="1"/>
    </xf>
    <xf numFmtId="4" fontId="17" fillId="3" borderId="2" xfId="0" applyNumberFormat="1" applyFont="1" applyFill="1" applyBorder="1" applyAlignment="1">
      <alignment horizontal="right" shrinkToFit="1"/>
    </xf>
    <xf numFmtId="0" fontId="17" fillId="6" borderId="19" xfId="0" applyFont="1" applyFill="1" applyBorder="1" applyAlignment="1">
      <alignment horizontal="center" vertical="center" shrinkToFit="1"/>
    </xf>
    <xf numFmtId="43" fontId="18" fillId="6" borderId="2" xfId="1" applyFont="1" applyFill="1" applyBorder="1" applyAlignment="1">
      <alignment horizontal="center"/>
    </xf>
    <xf numFmtId="4" fontId="17" fillId="3" borderId="2" xfId="1" applyNumberFormat="1" applyFont="1" applyFill="1" applyBorder="1" applyAlignment="1">
      <alignment horizontal="right" vertical="center"/>
    </xf>
    <xf numFmtId="0" fontId="17" fillId="6" borderId="19" xfId="0" applyFont="1" applyFill="1" applyBorder="1" applyAlignment="1">
      <alignment horizontal="center" shrinkToFit="1"/>
    </xf>
    <xf numFmtId="0" fontId="17" fillId="6" borderId="18" xfId="0" applyFont="1" applyFill="1" applyBorder="1"/>
    <xf numFmtId="0" fontId="17" fillId="3" borderId="2" xfId="0" applyFont="1" applyFill="1" applyBorder="1" applyAlignment="1">
      <alignment horizontal="center" shrinkToFit="1"/>
    </xf>
    <xf numFmtId="0" fontId="17" fillId="6" borderId="19" xfId="0" applyFont="1" applyFill="1" applyBorder="1" applyAlignment="1">
      <alignment shrinkToFit="1"/>
    </xf>
    <xf numFmtId="0" fontId="17" fillId="6" borderId="36" xfId="0" applyFont="1" applyFill="1" applyBorder="1"/>
    <xf numFmtId="0" fontId="17" fillId="3" borderId="37" xfId="0" applyFont="1" applyFill="1" applyBorder="1" applyAlignment="1">
      <alignment horizontal="center" shrinkToFit="1"/>
    </xf>
    <xf numFmtId="4" fontId="17" fillId="3" borderId="37" xfId="1" applyNumberFormat="1" applyFont="1" applyFill="1" applyBorder="1" applyAlignment="1">
      <alignment horizontal="right" vertical="center"/>
    </xf>
    <xf numFmtId="0" fontId="17" fillId="6" borderId="38" xfId="0" applyFont="1" applyFill="1" applyBorder="1" applyAlignment="1">
      <alignment horizontal="center" shrinkToFit="1"/>
    </xf>
    <xf numFmtId="0" fontId="17" fillId="6" borderId="40" xfId="0" applyFont="1" applyFill="1" applyBorder="1"/>
    <xf numFmtId="0" fontId="17" fillId="3" borderId="41" xfId="0" applyFont="1" applyFill="1" applyBorder="1" applyAlignment="1">
      <alignment horizontal="center" shrinkToFit="1"/>
    </xf>
    <xf numFmtId="4" fontId="17" fillId="3" borderId="41" xfId="1" applyNumberFormat="1" applyFont="1" applyFill="1" applyBorder="1" applyAlignment="1">
      <alignment horizontal="right" vertical="center"/>
    </xf>
    <xf numFmtId="43" fontId="18" fillId="6" borderId="41" xfId="1" applyFont="1" applyFill="1" applyBorder="1" applyAlignment="1">
      <alignment horizontal="center"/>
    </xf>
    <xf numFmtId="0" fontId="17" fillId="6" borderId="42" xfId="0" applyFont="1" applyFill="1" applyBorder="1" applyAlignment="1">
      <alignment horizontal="center" shrinkToFit="1"/>
    </xf>
    <xf numFmtId="0" fontId="5" fillId="8" borderId="19" xfId="0" applyFont="1" applyFill="1" applyBorder="1" applyAlignment="1">
      <alignment vertical="center" shrinkToFit="1"/>
    </xf>
    <xf numFmtId="0" fontId="5" fillId="8" borderId="21" xfId="0" applyFont="1" applyFill="1" applyBorder="1" applyAlignment="1">
      <alignment vertical="center" shrinkToFit="1"/>
    </xf>
    <xf numFmtId="0" fontId="5" fillId="8" borderId="18" xfId="0" applyFont="1" applyFill="1" applyBorder="1" applyAlignment="1">
      <alignment vertical="top"/>
    </xf>
    <xf numFmtId="43" fontId="3" fillId="8" borderId="2" xfId="1" applyFont="1" applyFill="1" applyBorder="1" applyAlignment="1">
      <alignment vertical="top"/>
    </xf>
    <xf numFmtId="4" fontId="9" fillId="8" borderId="2" xfId="1" applyNumberFormat="1" applyFont="1" applyFill="1" applyBorder="1" applyAlignment="1">
      <alignment horizontal="right" vertical="center"/>
    </xf>
    <xf numFmtId="43" fontId="6" fillId="8" borderId="2" xfId="1" applyFont="1" applyFill="1" applyBorder="1" applyAlignment="1">
      <alignment vertical="center"/>
    </xf>
    <xf numFmtId="4" fontId="5" fillId="8" borderId="2" xfId="0" applyNumberFormat="1" applyFont="1" applyFill="1" applyBorder="1" applyAlignment="1">
      <alignment horizontal="right" vertical="center" shrinkToFit="1"/>
    </xf>
    <xf numFmtId="0" fontId="5" fillId="8" borderId="20" xfId="0" applyFont="1" applyFill="1" applyBorder="1" applyAlignment="1">
      <alignment vertical="top"/>
    </xf>
    <xf numFmtId="43" fontId="3" fillId="8" borderId="6" xfId="1" applyFont="1" applyFill="1" applyBorder="1" applyAlignment="1">
      <alignment vertical="top"/>
    </xf>
    <xf numFmtId="4" fontId="9" fillId="8" borderId="6" xfId="1" applyNumberFormat="1" applyFont="1" applyFill="1" applyBorder="1" applyAlignment="1">
      <alignment horizontal="right" vertical="center"/>
    </xf>
    <xf numFmtId="43" fontId="6" fillId="8" borderId="6" xfId="1" applyFont="1" applyFill="1" applyBorder="1" applyAlignment="1">
      <alignment vertical="center"/>
    </xf>
    <xf numFmtId="4" fontId="5" fillId="8" borderId="6" xfId="0" applyNumberFormat="1" applyFont="1" applyFill="1" applyBorder="1" applyAlignment="1">
      <alignment horizontal="right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15" fillId="3" borderId="41" xfId="0" applyNumberFormat="1" applyFont="1" applyFill="1" applyBorder="1" applyAlignment="1">
      <alignment horizontal="right" shrinkToFit="1"/>
    </xf>
    <xf numFmtId="4" fontId="5" fillId="3" borderId="2" xfId="0" applyNumberFormat="1" applyFont="1" applyFill="1" applyBorder="1" applyAlignment="1">
      <alignment horizontal="right" shrinkToFit="1"/>
    </xf>
    <xf numFmtId="4" fontId="5" fillId="3" borderId="2" xfId="1" applyNumberFormat="1" applyFont="1" applyFill="1" applyBorder="1" applyAlignment="1">
      <alignment horizontal="right"/>
    </xf>
    <xf numFmtId="43" fontId="6" fillId="6" borderId="2" xfId="1" applyFont="1" applyFill="1" applyBorder="1" applyAlignment="1">
      <alignment horizontal="center"/>
    </xf>
    <xf numFmtId="4" fontId="5" fillId="3" borderId="6" xfId="1" applyNumberFormat="1" applyFont="1" applyFill="1" applyBorder="1" applyAlignment="1">
      <alignment horizontal="right"/>
    </xf>
    <xf numFmtId="43" fontId="6" fillId="6" borderId="6" xfId="1" applyFont="1" applyFill="1" applyBorder="1"/>
    <xf numFmtId="4" fontId="5" fillId="3" borderId="6" xfId="0" applyNumberFormat="1" applyFont="1" applyFill="1" applyBorder="1" applyAlignment="1">
      <alignment horizontal="right" shrinkToFit="1"/>
    </xf>
    <xf numFmtId="4" fontId="5" fillId="3" borderId="2" xfId="1" applyNumberFormat="1" applyFont="1" applyFill="1" applyBorder="1" applyAlignment="1">
      <alignment horizontal="right" vertical="center"/>
    </xf>
    <xf numFmtId="43" fontId="6" fillId="6" borderId="37" xfId="1" applyFont="1" applyFill="1" applyBorder="1" applyAlignment="1">
      <alignment horizontal="center"/>
    </xf>
    <xf numFmtId="4" fontId="5" fillId="3" borderId="37" xfId="0" applyNumberFormat="1" applyFont="1" applyFill="1" applyBorder="1" applyAlignment="1">
      <alignment horizontal="right" shrinkToFit="1"/>
    </xf>
    <xf numFmtId="4" fontId="13" fillId="7" borderId="4" xfId="1" applyNumberFormat="1" applyFont="1" applyFill="1" applyBorder="1" applyAlignment="1">
      <alignment horizontal="right"/>
    </xf>
    <xf numFmtId="0" fontId="15" fillId="6" borderId="18" xfId="0" applyFont="1" applyFill="1" applyBorder="1"/>
    <xf numFmtId="0" fontId="15" fillId="3" borderId="2" xfId="0" applyFont="1" applyFill="1" applyBorder="1" applyAlignment="1">
      <alignment horizontal="center" shrinkToFit="1"/>
    </xf>
    <xf numFmtId="0" fontId="15" fillId="6" borderId="19" xfId="0" applyFont="1" applyFill="1" applyBorder="1" applyAlignment="1">
      <alignment horizontal="center" vertical="center" shrinkToFit="1"/>
    </xf>
    <xf numFmtId="0" fontId="15" fillId="6" borderId="20" xfId="0" applyFont="1" applyFill="1" applyBorder="1"/>
    <xf numFmtId="0" fontId="15" fillId="3" borderId="6" xfId="0" applyFont="1" applyFill="1" applyBorder="1" applyAlignment="1">
      <alignment horizontal="center" shrinkToFit="1"/>
    </xf>
    <xf numFmtId="0" fontId="15" fillId="6" borderId="21" xfId="0" applyFont="1" applyFill="1" applyBorder="1" applyAlignment="1">
      <alignment horizontal="center" vertical="center" shrinkToFit="1"/>
    </xf>
    <xf numFmtId="0" fontId="15" fillId="6" borderId="16" xfId="0" applyFont="1" applyFill="1" applyBorder="1"/>
    <xf numFmtId="0" fontId="15" fillId="3" borderId="5" xfId="0" applyFont="1" applyFill="1" applyBorder="1" applyAlignment="1">
      <alignment horizontal="center" shrinkToFit="1"/>
    </xf>
    <xf numFmtId="0" fontId="15" fillId="6" borderId="17" xfId="0" applyFont="1" applyFill="1" applyBorder="1" applyAlignment="1">
      <alignment horizontal="center" vertical="center" shrinkToFit="1"/>
    </xf>
    <xf numFmtId="0" fontId="15" fillId="6" borderId="22" xfId="0" applyFont="1" applyFill="1" applyBorder="1"/>
    <xf numFmtId="0" fontId="15" fillId="3" borderId="4" xfId="0" applyFont="1" applyFill="1" applyBorder="1" applyAlignment="1">
      <alignment shrinkToFit="1"/>
    </xf>
    <xf numFmtId="0" fontId="15" fillId="8" borderId="16" xfId="0" applyFont="1" applyFill="1" applyBorder="1" applyAlignment="1">
      <alignment vertical="top"/>
    </xf>
    <xf numFmtId="0" fontId="15" fillId="8" borderId="5" xfId="0" applyFont="1" applyFill="1" applyBorder="1" applyAlignment="1">
      <alignment horizontal="center" vertical="center" shrinkToFit="1"/>
    </xf>
    <xf numFmtId="4" fontId="15" fillId="8" borderId="5" xfId="1" applyNumberFormat="1" applyFont="1" applyFill="1" applyBorder="1" applyAlignment="1">
      <alignment horizontal="right" vertical="center"/>
    </xf>
    <xf numFmtId="43" fontId="16" fillId="8" borderId="5" xfId="1" applyFont="1" applyFill="1" applyBorder="1" applyAlignment="1">
      <alignment horizontal="center" vertical="center"/>
    </xf>
    <xf numFmtId="4" fontId="15" fillId="8" borderId="5" xfId="0" applyNumberFormat="1" applyFont="1" applyFill="1" applyBorder="1" applyAlignment="1">
      <alignment horizontal="right" vertical="center" shrinkToFit="1"/>
    </xf>
    <xf numFmtId="0" fontId="15" fillId="8" borderId="17" xfId="0" applyFont="1" applyFill="1" applyBorder="1" applyAlignment="1">
      <alignment horizontal="center" vertical="center" shrinkToFit="1"/>
    </xf>
    <xf numFmtId="4" fontId="2" fillId="5" borderId="43" xfId="0" applyNumberFormat="1" applyFont="1" applyFill="1" applyBorder="1" applyAlignment="1">
      <alignment horizontal="center" vertical="center" shrinkToFit="1"/>
    </xf>
    <xf numFmtId="4" fontId="2" fillId="5" borderId="45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10" fillId="7" borderId="26" xfId="0" applyFont="1" applyFill="1" applyBorder="1" applyAlignment="1">
      <alignment horizontal="center"/>
    </xf>
    <xf numFmtId="0" fontId="10" fillId="7" borderId="27" xfId="0" applyFont="1" applyFill="1" applyBorder="1" applyAlignment="1">
      <alignment horizontal="center"/>
    </xf>
    <xf numFmtId="0" fontId="10" fillId="7" borderId="28" xfId="0" applyFont="1" applyFill="1" applyBorder="1" applyAlignment="1">
      <alignment horizontal="center"/>
    </xf>
    <xf numFmtId="0" fontId="12" fillId="7" borderId="29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12" fillId="7" borderId="3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0" fillId="7" borderId="31" xfId="0" applyFont="1" applyFill="1" applyBorder="1" applyAlignment="1">
      <alignment horizontal="center"/>
    </xf>
    <xf numFmtId="0" fontId="10" fillId="7" borderId="32" xfId="0" applyFont="1" applyFill="1" applyBorder="1" applyAlignment="1">
      <alignment horizontal="center"/>
    </xf>
    <xf numFmtId="0" fontId="10" fillId="7" borderId="33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2" fillId="9" borderId="7" xfId="0" applyNumberFormat="1" applyFont="1" applyFill="1" applyBorder="1" applyAlignment="1">
      <alignment horizontal="center" vertical="center" shrinkToFit="1"/>
    </xf>
    <xf numFmtId="0" fontId="5" fillId="4" borderId="24" xfId="0" applyFont="1" applyFill="1" applyBorder="1" applyAlignment="1">
      <alignment horizontal="center" vertical="top"/>
    </xf>
    <xf numFmtId="0" fontId="20" fillId="0" borderId="43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top"/>
    </xf>
    <xf numFmtId="0" fontId="5" fillId="4" borderId="39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top"/>
    </xf>
    <xf numFmtId="0" fontId="5" fillId="4" borderId="25" xfId="0" applyFont="1" applyFill="1" applyBorder="1" applyAlignment="1">
      <alignment horizontal="center" vertical="top"/>
    </xf>
    <xf numFmtId="0" fontId="5" fillId="5" borderId="8" xfId="0" applyFont="1" applyFill="1" applyBorder="1" applyAlignment="1">
      <alignment horizontal="center" vertical="top"/>
    </xf>
    <xf numFmtId="0" fontId="5" fillId="5" borderId="9" xfId="0" applyFont="1" applyFill="1" applyBorder="1" applyAlignment="1">
      <alignment horizontal="center" vertical="top"/>
    </xf>
    <xf numFmtId="0" fontId="5" fillId="5" borderId="25" xfId="0" applyFont="1" applyFill="1" applyBorder="1" applyAlignment="1">
      <alignment horizontal="center" vertical="top"/>
    </xf>
    <xf numFmtId="4" fontId="19" fillId="5" borderId="8" xfId="0" applyNumberFormat="1" applyFont="1" applyFill="1" applyBorder="1" applyAlignment="1">
      <alignment horizontal="center" vertical="center"/>
    </xf>
    <xf numFmtId="4" fontId="19" fillId="5" borderId="10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2F2F2"/>
      <color rgb="FFE5E7F5"/>
      <color rgb="FFEBE8F2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330197</xdr:colOff>
      <xdr:row>53</xdr:row>
      <xdr:rowOff>96760</xdr:rowOff>
    </xdr:from>
    <xdr:ext cx="4234545" cy="1681240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645D55F-6A9E-4C6C-AB7C-64193E98A352}"/>
            </a:ext>
          </a:extLst>
        </xdr:cNvPr>
        <xdr:cNvSpPr txBox="1"/>
      </xdr:nvSpPr>
      <xdr:spPr>
        <a:xfrm>
          <a:off x="330197" y="17080893"/>
          <a:ext cx="4234545" cy="16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    ผู้รายงาน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ประยง อักษรวงศ์ 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สว.ธร.สภ.เขาชัยสน</a:t>
          </a:r>
          <a:endParaRPr lang="en-US" sz="20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3</a:t>
          </a:r>
          <a:r>
            <a:rPr lang="en-US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เม.ย.2569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83456</xdr:colOff>
      <xdr:row>53</xdr:row>
      <xdr:rowOff>101600</xdr:rowOff>
    </xdr:from>
    <xdr:ext cx="5394476" cy="2176386"/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222DAE46-F05B-46E1-95B3-824A4F15F07F}"/>
            </a:ext>
          </a:extLst>
        </xdr:cNvPr>
        <xdr:cNvSpPr txBox="1"/>
      </xdr:nvSpPr>
      <xdr:spPr>
        <a:xfrm>
          <a:off x="6264123" y="17085733"/>
          <a:ext cx="5394476" cy="2176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ผู้ตรวจรายงาน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ไพบูลย์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บุญยรัตน์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20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ผกก.สภ.เขาชัยสน</a:t>
          </a:r>
          <a:endParaRPr lang="th-TH" sz="20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3 เม.ย.2569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177801</xdr:colOff>
      <xdr:row>2</xdr:row>
      <xdr:rowOff>506426</xdr:rowOff>
    </xdr:from>
    <xdr:to>
      <xdr:col>1</xdr:col>
      <xdr:colOff>2167468</xdr:colOff>
      <xdr:row>5</xdr:row>
      <xdr:rowOff>194463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03BF3AF-1A36-41DB-A32D-F7D77013D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1" y="1175293"/>
          <a:ext cx="2590800" cy="941103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53</xdr:row>
      <xdr:rowOff>0</xdr:rowOff>
    </xdr:from>
    <xdr:to>
      <xdr:col>17</xdr:col>
      <xdr:colOff>145473</xdr:colOff>
      <xdr:row>56</xdr:row>
      <xdr:rowOff>25735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E615F6E2-48E8-425F-B32C-A58A5CF34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0455" y="16553295"/>
          <a:ext cx="838200" cy="805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0</xdr:colOff>
      <xdr:row>50</xdr:row>
      <xdr:rowOff>0</xdr:rowOff>
    </xdr:from>
    <xdr:to>
      <xdr:col>17</xdr:col>
      <xdr:colOff>245497</xdr:colOff>
      <xdr:row>52</xdr:row>
      <xdr:rowOff>47942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2FC20ADB-6B15-4197-90B5-FAF0BA2F5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0455" y="15528636"/>
          <a:ext cx="938224" cy="654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433668</xdr:colOff>
      <xdr:row>53</xdr:row>
      <xdr:rowOff>171643</xdr:rowOff>
    </xdr:from>
    <xdr:to>
      <xdr:col>7</xdr:col>
      <xdr:colOff>188483</xdr:colOff>
      <xdr:row>56</xdr:row>
      <xdr:rowOff>46403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D4FD071-71B7-42EA-9AAD-9E92FA9B4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804" y="16724938"/>
          <a:ext cx="938224" cy="654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1571334</xdr:colOff>
      <xdr:row>52</xdr:row>
      <xdr:rowOff>80211</xdr:rowOff>
    </xdr:from>
    <xdr:to>
      <xdr:col>1</xdr:col>
      <xdr:colOff>2409534</xdr:colOff>
      <xdr:row>54</xdr:row>
      <xdr:rowOff>206970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48913E4-C358-4915-A1F9-B14D9990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7470" y="16214984"/>
          <a:ext cx="838200" cy="805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M54"/>
  <sheetViews>
    <sheetView tabSelected="1" view="pageBreakPreview" topLeftCell="A43" zoomScale="66" zoomScaleNormal="66" zoomScaleSheetLayoutView="66" zoomScalePageLayoutView="40" workbookViewId="0">
      <selection activeCell="E63" sqref="E63"/>
    </sheetView>
  </sheetViews>
  <sheetFormatPr defaultColWidth="9" defaultRowHeight="20.25" x14ac:dyDescent="0.3"/>
  <cols>
    <col min="1" max="1" width="7.875" style="1" customWidth="1"/>
    <col min="2" max="2" width="56.25" style="1" customWidth="1"/>
    <col min="3" max="3" width="17.375" style="1" customWidth="1"/>
    <col min="4" max="4" width="18.625" style="4" customWidth="1"/>
    <col min="5" max="8" width="7.75" style="1" customWidth="1"/>
    <col min="9" max="9" width="15.375" style="3" customWidth="1"/>
    <col min="10" max="10" width="15.125" style="3" customWidth="1"/>
    <col min="11" max="11" width="12.625" style="3" customWidth="1"/>
    <col min="12" max="12" width="10" style="3" customWidth="1"/>
    <col min="13" max="13" width="14.75" style="2" customWidth="1"/>
    <col min="14" max="16384" width="9" style="1"/>
  </cols>
  <sheetData>
    <row r="1" spans="1:13" ht="10.15" customHeight="1" x14ac:dyDescent="0.65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0"/>
    </row>
    <row r="2" spans="1:13" ht="42.6" customHeight="1" x14ac:dyDescent="0.65">
      <c r="A2" s="121" t="s">
        <v>51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3"/>
    </row>
    <row r="3" spans="1:13" ht="45.75" x14ac:dyDescent="0.65">
      <c r="A3" s="121" t="s">
        <v>58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3"/>
    </row>
    <row r="4" spans="1:13" ht="45.75" x14ac:dyDescent="0.65">
      <c r="A4" s="121" t="s">
        <v>52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3"/>
    </row>
    <row r="5" spans="1:13" ht="7.9" customHeight="1" x14ac:dyDescent="0.65">
      <c r="A5" s="125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7"/>
    </row>
    <row r="6" spans="1:13" x14ac:dyDescent="0.3">
      <c r="A6" s="150" t="s">
        <v>0</v>
      </c>
      <c r="B6" s="128" t="s">
        <v>21</v>
      </c>
      <c r="C6" s="128" t="s">
        <v>37</v>
      </c>
      <c r="D6" s="124" t="s">
        <v>49</v>
      </c>
      <c r="E6" s="124"/>
      <c r="F6" s="124"/>
      <c r="G6" s="124"/>
      <c r="H6" s="124"/>
      <c r="I6" s="115" t="s">
        <v>38</v>
      </c>
      <c r="J6" s="116"/>
      <c r="K6" s="133" t="s">
        <v>41</v>
      </c>
      <c r="L6" s="132" t="s">
        <v>39</v>
      </c>
      <c r="M6" s="130" t="s">
        <v>40</v>
      </c>
    </row>
    <row r="7" spans="1:13" x14ac:dyDescent="0.3">
      <c r="A7" s="151"/>
      <c r="B7" s="129"/>
      <c r="C7" s="129"/>
      <c r="D7" s="148" t="s">
        <v>1</v>
      </c>
      <c r="E7" s="140" t="s">
        <v>45</v>
      </c>
      <c r="F7" s="140" t="s">
        <v>50</v>
      </c>
      <c r="G7" s="142" t="s">
        <v>2</v>
      </c>
      <c r="H7" s="142" t="s">
        <v>3</v>
      </c>
      <c r="I7" s="86" t="s">
        <v>53</v>
      </c>
      <c r="J7" s="86" t="s">
        <v>56</v>
      </c>
      <c r="K7" s="133"/>
      <c r="L7" s="132"/>
      <c r="M7" s="131"/>
    </row>
    <row r="8" spans="1:13" x14ac:dyDescent="0.3">
      <c r="A8" s="152"/>
      <c r="B8" s="129"/>
      <c r="C8" s="129"/>
      <c r="D8" s="149"/>
      <c r="E8" s="141"/>
      <c r="F8" s="141"/>
      <c r="G8" s="141"/>
      <c r="H8" s="141"/>
      <c r="I8" s="86" t="s">
        <v>54</v>
      </c>
      <c r="J8" s="86" t="s">
        <v>55</v>
      </c>
      <c r="K8" s="133"/>
      <c r="L8" s="132"/>
      <c r="M8" s="131"/>
    </row>
    <row r="9" spans="1:13" ht="23.45" customHeight="1" x14ac:dyDescent="0.55000000000000004">
      <c r="A9" s="145">
        <v>1</v>
      </c>
      <c r="B9" s="12" t="s">
        <v>5</v>
      </c>
      <c r="C9" s="11"/>
      <c r="D9" s="26"/>
      <c r="E9" s="24"/>
      <c r="F9" s="24"/>
      <c r="G9" s="24"/>
      <c r="H9" s="24"/>
      <c r="I9" s="29"/>
      <c r="J9" s="29"/>
      <c r="K9" s="29"/>
      <c r="L9" s="29"/>
      <c r="M9" s="20"/>
    </row>
    <row r="10" spans="1:13" ht="23.45" customHeight="1" x14ac:dyDescent="0.55000000000000004">
      <c r="A10" s="146"/>
      <c r="B10" s="13" t="s">
        <v>6</v>
      </c>
      <c r="C10" s="8"/>
      <c r="D10" s="27"/>
      <c r="E10" s="25"/>
      <c r="F10" s="25"/>
      <c r="G10" s="25"/>
      <c r="H10" s="25"/>
      <c r="I10" s="30"/>
      <c r="J10" s="30"/>
      <c r="K10" s="30"/>
      <c r="L10" s="30"/>
      <c r="M10" s="21"/>
    </row>
    <row r="11" spans="1:13" ht="23.45" customHeight="1" x14ac:dyDescent="0.3">
      <c r="A11" s="146"/>
      <c r="B11" s="109" t="s">
        <v>28</v>
      </c>
      <c r="C11" s="110" t="s">
        <v>43</v>
      </c>
      <c r="D11" s="111">
        <v>35600</v>
      </c>
      <c r="E11" s="112" t="s">
        <v>4</v>
      </c>
      <c r="F11" s="112" t="s">
        <v>4</v>
      </c>
      <c r="G11" s="112" t="s">
        <v>4</v>
      </c>
      <c r="H11" s="112" t="s">
        <v>4</v>
      </c>
      <c r="I11" s="113">
        <v>17800</v>
      </c>
      <c r="J11" s="113">
        <v>17800</v>
      </c>
      <c r="K11" s="113">
        <f>SUM(D11-(I11+J11))</f>
        <v>0</v>
      </c>
      <c r="L11" s="113">
        <f>SUM(((I11+J11)*100)/D11)</f>
        <v>100</v>
      </c>
      <c r="M11" s="114" t="s">
        <v>42</v>
      </c>
    </row>
    <row r="12" spans="1:13" ht="24" customHeight="1" x14ac:dyDescent="0.3">
      <c r="A12" s="146"/>
      <c r="B12" s="76" t="s">
        <v>32</v>
      </c>
      <c r="C12" s="77"/>
      <c r="D12" s="78"/>
      <c r="E12" s="79"/>
      <c r="F12" s="79"/>
      <c r="G12" s="79"/>
      <c r="H12" s="79"/>
      <c r="I12" s="80"/>
      <c r="J12" s="80"/>
      <c r="K12" s="80"/>
      <c r="L12" s="80"/>
      <c r="M12" s="74"/>
    </row>
    <row r="13" spans="1:13" ht="24" customHeight="1" x14ac:dyDescent="0.3">
      <c r="A13" s="146"/>
      <c r="B13" s="76" t="s">
        <v>33</v>
      </c>
      <c r="C13" s="77"/>
      <c r="D13" s="78"/>
      <c r="E13" s="79"/>
      <c r="F13" s="79"/>
      <c r="G13" s="79"/>
      <c r="H13" s="79"/>
      <c r="I13" s="80"/>
      <c r="J13" s="80"/>
      <c r="K13" s="80"/>
      <c r="L13" s="80"/>
      <c r="M13" s="74"/>
    </row>
    <row r="14" spans="1:13" ht="24" customHeight="1" x14ac:dyDescent="0.3">
      <c r="A14" s="146"/>
      <c r="B14" s="76" t="s">
        <v>34</v>
      </c>
      <c r="C14" s="77"/>
      <c r="D14" s="78"/>
      <c r="E14" s="79"/>
      <c r="F14" s="79"/>
      <c r="G14" s="79"/>
      <c r="H14" s="79"/>
      <c r="I14" s="80"/>
      <c r="J14" s="80"/>
      <c r="K14" s="80"/>
      <c r="L14" s="80"/>
      <c r="M14" s="74"/>
    </row>
    <row r="15" spans="1:13" ht="24" customHeight="1" x14ac:dyDescent="0.3">
      <c r="A15" s="146"/>
      <c r="B15" s="76" t="s">
        <v>35</v>
      </c>
      <c r="C15" s="77"/>
      <c r="D15" s="78"/>
      <c r="E15" s="79"/>
      <c r="F15" s="79"/>
      <c r="G15" s="79"/>
      <c r="H15" s="79"/>
      <c r="I15" s="80"/>
      <c r="J15" s="80"/>
      <c r="K15" s="80"/>
      <c r="L15" s="80"/>
      <c r="M15" s="74"/>
    </row>
    <row r="16" spans="1:13" ht="24" customHeight="1" x14ac:dyDescent="0.3">
      <c r="A16" s="146"/>
      <c r="B16" s="81" t="s">
        <v>36</v>
      </c>
      <c r="C16" s="82"/>
      <c r="D16" s="83"/>
      <c r="E16" s="84"/>
      <c r="F16" s="84"/>
      <c r="G16" s="84"/>
      <c r="H16" s="84"/>
      <c r="I16" s="85"/>
      <c r="J16" s="85"/>
      <c r="K16" s="85"/>
      <c r="L16" s="85"/>
      <c r="M16" s="75"/>
    </row>
    <row r="17" spans="1:13" ht="26.45" customHeight="1" x14ac:dyDescent="0.55000000000000004">
      <c r="A17" s="146"/>
      <c r="B17" s="15" t="s">
        <v>29</v>
      </c>
      <c r="C17" s="9"/>
      <c r="D17" s="28"/>
      <c r="E17" s="23"/>
      <c r="F17" s="23"/>
      <c r="G17" s="23"/>
      <c r="H17" s="23"/>
      <c r="I17" s="31"/>
      <c r="J17" s="31"/>
      <c r="K17" s="31"/>
      <c r="L17" s="31"/>
      <c r="M17" s="22"/>
    </row>
    <row r="18" spans="1:13" ht="26.45" customHeight="1" x14ac:dyDescent="0.55000000000000004">
      <c r="A18" s="146"/>
      <c r="B18" s="16" t="s">
        <v>7</v>
      </c>
      <c r="C18" s="7" t="s">
        <v>43</v>
      </c>
      <c r="D18" s="55">
        <v>15300</v>
      </c>
      <c r="E18" s="37" t="s">
        <v>4</v>
      </c>
      <c r="F18" s="37" t="s">
        <v>4</v>
      </c>
      <c r="G18" s="37" t="s">
        <v>4</v>
      </c>
      <c r="H18" s="37" t="s">
        <v>4</v>
      </c>
      <c r="I18" s="57">
        <v>0</v>
      </c>
      <c r="J18" s="57">
        <v>0</v>
      </c>
      <c r="K18" s="57">
        <f>SUM(D18-(I18+J18))</f>
        <v>15300</v>
      </c>
      <c r="L18" s="57">
        <f t="shared" ref="L18:L23" si="0">SUM(((I18+J18)*100)/D18)</f>
        <v>0</v>
      </c>
      <c r="M18" s="58" t="s">
        <v>42</v>
      </c>
    </row>
    <row r="19" spans="1:13" ht="25.9" customHeight="1" x14ac:dyDescent="0.55000000000000004">
      <c r="A19" s="146"/>
      <c r="B19" s="16" t="s">
        <v>8</v>
      </c>
      <c r="C19" s="7" t="s">
        <v>43</v>
      </c>
      <c r="D19" s="55">
        <v>1000</v>
      </c>
      <c r="E19" s="37" t="s">
        <v>4</v>
      </c>
      <c r="F19" s="37" t="s">
        <v>4</v>
      </c>
      <c r="G19" s="37" t="s">
        <v>4</v>
      </c>
      <c r="H19" s="37" t="s">
        <v>4</v>
      </c>
      <c r="I19" s="88">
        <v>0</v>
      </c>
      <c r="J19" s="88">
        <v>0</v>
      </c>
      <c r="K19" s="88">
        <f t="shared" ref="K19:K25" si="1">SUM(D19-(I19+J19))</f>
        <v>1000</v>
      </c>
      <c r="L19" s="88">
        <f t="shared" si="0"/>
        <v>0</v>
      </c>
      <c r="M19" s="58" t="s">
        <v>42</v>
      </c>
    </row>
    <row r="20" spans="1:13" ht="25.9" customHeight="1" x14ac:dyDescent="0.55000000000000004">
      <c r="A20" s="146"/>
      <c r="B20" s="16" t="s">
        <v>9</v>
      </c>
      <c r="C20" s="7" t="s">
        <v>43</v>
      </c>
      <c r="D20" s="89">
        <v>17600</v>
      </c>
      <c r="E20" s="90" t="s">
        <v>4</v>
      </c>
      <c r="F20" s="90" t="s">
        <v>4</v>
      </c>
      <c r="G20" s="90" t="s">
        <v>4</v>
      </c>
      <c r="H20" s="90" t="s">
        <v>4</v>
      </c>
      <c r="I20" s="88">
        <v>7200</v>
      </c>
      <c r="J20" s="88">
        <v>3600</v>
      </c>
      <c r="K20" s="88">
        <f t="shared" si="1"/>
        <v>6800</v>
      </c>
      <c r="L20" s="88">
        <f t="shared" si="0"/>
        <v>61.363636363636367</v>
      </c>
      <c r="M20" s="58" t="s">
        <v>42</v>
      </c>
    </row>
    <row r="21" spans="1:13" ht="26.45" customHeight="1" x14ac:dyDescent="0.55000000000000004">
      <c r="A21" s="146"/>
      <c r="B21" s="16" t="s">
        <v>10</v>
      </c>
      <c r="C21" s="7" t="s">
        <v>43</v>
      </c>
      <c r="D21" s="55">
        <v>3000</v>
      </c>
      <c r="E21" s="37" t="s">
        <v>4</v>
      </c>
      <c r="F21" s="37" t="s">
        <v>4</v>
      </c>
      <c r="G21" s="37" t="s">
        <v>4</v>
      </c>
      <c r="H21" s="37" t="s">
        <v>4</v>
      </c>
      <c r="I21" s="88">
        <v>0</v>
      </c>
      <c r="J21" s="88">
        <v>0</v>
      </c>
      <c r="K21" s="88">
        <f t="shared" si="1"/>
        <v>3000</v>
      </c>
      <c r="L21" s="88">
        <f t="shared" si="0"/>
        <v>0</v>
      </c>
      <c r="M21" s="58" t="s">
        <v>42</v>
      </c>
    </row>
    <row r="22" spans="1:13" ht="26.45" customHeight="1" x14ac:dyDescent="0.55000000000000004">
      <c r="A22" s="146"/>
      <c r="B22" s="14" t="s">
        <v>16</v>
      </c>
      <c r="C22" s="7" t="s">
        <v>43</v>
      </c>
      <c r="D22" s="28"/>
      <c r="E22" s="37"/>
      <c r="F22" s="37"/>
      <c r="G22" s="37"/>
      <c r="H22" s="37"/>
      <c r="I22" s="28"/>
      <c r="J22" s="28"/>
      <c r="K22" s="28"/>
      <c r="L22" s="28"/>
      <c r="M22" s="37"/>
    </row>
    <row r="23" spans="1:13" ht="24" x14ac:dyDescent="0.55000000000000004">
      <c r="A23" s="146"/>
      <c r="B23" s="17" t="s">
        <v>30</v>
      </c>
      <c r="C23" s="10" t="s">
        <v>43</v>
      </c>
      <c r="D23" s="91">
        <v>630000</v>
      </c>
      <c r="E23" s="92" t="s">
        <v>4</v>
      </c>
      <c r="F23" s="92" t="s">
        <v>4</v>
      </c>
      <c r="G23" s="92" t="s">
        <v>4</v>
      </c>
      <c r="H23" s="92" t="s">
        <v>4</v>
      </c>
      <c r="I23" s="93">
        <v>315000</v>
      </c>
      <c r="J23" s="93">
        <v>315000</v>
      </c>
      <c r="K23" s="93">
        <f t="shared" si="1"/>
        <v>0</v>
      </c>
      <c r="L23" s="93">
        <f t="shared" si="0"/>
        <v>100</v>
      </c>
      <c r="M23" s="56" t="s">
        <v>42</v>
      </c>
    </row>
    <row r="24" spans="1:13" ht="24" x14ac:dyDescent="0.55000000000000004">
      <c r="A24" s="146"/>
      <c r="B24" s="15" t="s">
        <v>11</v>
      </c>
      <c r="C24" s="9"/>
      <c r="D24" s="41"/>
      <c r="E24" s="42"/>
      <c r="F24" s="42"/>
      <c r="G24" s="42"/>
      <c r="H24" s="42"/>
      <c r="I24" s="43"/>
      <c r="J24" s="43"/>
      <c r="K24" s="43"/>
      <c r="L24" s="43"/>
      <c r="M24" s="44"/>
    </row>
    <row r="25" spans="1:13" ht="24" x14ac:dyDescent="0.55000000000000004">
      <c r="A25" s="146"/>
      <c r="B25" s="16" t="s">
        <v>12</v>
      </c>
      <c r="C25" s="7" t="s">
        <v>43</v>
      </c>
      <c r="D25" s="89">
        <v>57600</v>
      </c>
      <c r="E25" s="90" t="s">
        <v>4</v>
      </c>
      <c r="F25" s="90" t="s">
        <v>4</v>
      </c>
      <c r="G25" s="90" t="s">
        <v>4</v>
      </c>
      <c r="H25" s="90" t="s">
        <v>4</v>
      </c>
      <c r="I25" s="88">
        <v>28800</v>
      </c>
      <c r="J25" s="88">
        <v>28800</v>
      </c>
      <c r="K25" s="88">
        <f t="shared" si="1"/>
        <v>0</v>
      </c>
      <c r="L25" s="88">
        <f t="shared" ref="L25:L27" si="2">SUM(((I25+J25)*100)/D25)</f>
        <v>100</v>
      </c>
      <c r="M25" s="58" t="s">
        <v>42</v>
      </c>
    </row>
    <row r="26" spans="1:13" ht="24" x14ac:dyDescent="0.55000000000000004">
      <c r="A26" s="146"/>
      <c r="B26" s="98" t="s">
        <v>19</v>
      </c>
      <c r="C26" s="99" t="s">
        <v>43</v>
      </c>
      <c r="D26" s="36">
        <v>12400</v>
      </c>
      <c r="E26" s="37" t="s">
        <v>4</v>
      </c>
      <c r="F26" s="37" t="s">
        <v>4</v>
      </c>
      <c r="G26" s="37" t="s">
        <v>4</v>
      </c>
      <c r="H26" s="37" t="s">
        <v>4</v>
      </c>
      <c r="I26" s="38">
        <v>6200</v>
      </c>
      <c r="J26" s="38">
        <v>6200</v>
      </c>
      <c r="K26" s="38">
        <f t="shared" ref="K26:K27" si="3">SUM(D26-(I26+J26))</f>
        <v>0</v>
      </c>
      <c r="L26" s="38">
        <f t="shared" si="2"/>
        <v>100</v>
      </c>
      <c r="M26" s="100" t="s">
        <v>42</v>
      </c>
    </row>
    <row r="27" spans="1:13" ht="24" x14ac:dyDescent="0.55000000000000004">
      <c r="A27" s="146"/>
      <c r="B27" s="98" t="s">
        <v>20</v>
      </c>
      <c r="C27" s="99" t="s">
        <v>43</v>
      </c>
      <c r="D27" s="36">
        <v>27400</v>
      </c>
      <c r="E27" s="37" t="s">
        <v>4</v>
      </c>
      <c r="F27" s="37" t="s">
        <v>4</v>
      </c>
      <c r="G27" s="37" t="s">
        <v>4</v>
      </c>
      <c r="H27" s="37" t="s">
        <v>4</v>
      </c>
      <c r="I27" s="38">
        <v>13700</v>
      </c>
      <c r="J27" s="38">
        <v>13700</v>
      </c>
      <c r="K27" s="38">
        <f t="shared" si="3"/>
        <v>0</v>
      </c>
      <c r="L27" s="38">
        <f t="shared" si="2"/>
        <v>100</v>
      </c>
      <c r="M27" s="100" t="s">
        <v>42</v>
      </c>
    </row>
    <row r="28" spans="1:13" ht="24" x14ac:dyDescent="0.55000000000000004">
      <c r="A28" s="146"/>
      <c r="B28" s="18" t="s">
        <v>13</v>
      </c>
      <c r="C28" s="6"/>
      <c r="D28" s="36"/>
      <c r="E28" s="37"/>
      <c r="F28" s="37"/>
      <c r="G28" s="37"/>
      <c r="H28" s="37"/>
      <c r="I28" s="38"/>
      <c r="J28" s="38"/>
      <c r="K28" s="38"/>
      <c r="L28" s="38"/>
      <c r="M28" s="45"/>
    </row>
    <row r="29" spans="1:13" ht="24" x14ac:dyDescent="0.55000000000000004">
      <c r="A29" s="146"/>
      <c r="B29" s="98" t="s">
        <v>14</v>
      </c>
      <c r="C29" s="99" t="s">
        <v>43</v>
      </c>
      <c r="D29" s="36">
        <v>4800</v>
      </c>
      <c r="E29" s="37" t="s">
        <v>4</v>
      </c>
      <c r="F29" s="37" t="s">
        <v>4</v>
      </c>
      <c r="G29" s="37" t="s">
        <v>4</v>
      </c>
      <c r="H29" s="37" t="s">
        <v>4</v>
      </c>
      <c r="I29" s="38">
        <v>2400</v>
      </c>
      <c r="J29" s="38">
        <v>2400</v>
      </c>
      <c r="K29" s="38">
        <f t="shared" ref="K29:K30" si="4">SUM(D29-(I29+J29))</f>
        <v>0</v>
      </c>
      <c r="L29" s="38">
        <f t="shared" ref="L29:L31" si="5">SUM(((I29+J29)*100)/D29)</f>
        <v>100</v>
      </c>
      <c r="M29" s="100" t="s">
        <v>42</v>
      </c>
    </row>
    <row r="30" spans="1:13" ht="24" x14ac:dyDescent="0.55000000000000004">
      <c r="A30" s="147"/>
      <c r="B30" s="101" t="s">
        <v>17</v>
      </c>
      <c r="C30" s="102" t="s">
        <v>43</v>
      </c>
      <c r="D30" s="39">
        <v>779000</v>
      </c>
      <c r="E30" s="46" t="s">
        <v>4</v>
      </c>
      <c r="F30" s="46" t="s">
        <v>4</v>
      </c>
      <c r="G30" s="46" t="s">
        <v>4</v>
      </c>
      <c r="H30" s="46" t="s">
        <v>4</v>
      </c>
      <c r="I30" s="40">
        <v>389500</v>
      </c>
      <c r="J30" s="40">
        <v>389500</v>
      </c>
      <c r="K30" s="40">
        <f t="shared" si="4"/>
        <v>0</v>
      </c>
      <c r="L30" s="40">
        <f t="shared" si="5"/>
        <v>100</v>
      </c>
      <c r="M30" s="103" t="s">
        <v>42</v>
      </c>
    </row>
    <row r="31" spans="1:13" ht="24" x14ac:dyDescent="0.55000000000000004">
      <c r="A31" s="144"/>
      <c r="B31" s="104" t="s">
        <v>18</v>
      </c>
      <c r="C31" s="105" t="s">
        <v>43</v>
      </c>
      <c r="D31" s="41">
        <v>3400</v>
      </c>
      <c r="E31" s="42" t="s">
        <v>4</v>
      </c>
      <c r="F31" s="42" t="s">
        <v>4</v>
      </c>
      <c r="G31" s="42" t="s">
        <v>4</v>
      </c>
      <c r="H31" s="42" t="s">
        <v>4</v>
      </c>
      <c r="I31" s="43">
        <v>3400</v>
      </c>
      <c r="J31" s="43">
        <v>0</v>
      </c>
      <c r="K31" s="43">
        <f>SUM(D31-(I31+J31))</f>
        <v>0</v>
      </c>
      <c r="L31" s="43">
        <f t="shared" si="5"/>
        <v>100</v>
      </c>
      <c r="M31" s="106" t="s">
        <v>42</v>
      </c>
    </row>
    <row r="32" spans="1:13" ht="24" x14ac:dyDescent="0.55000000000000004">
      <c r="A32" s="134"/>
      <c r="B32" s="16"/>
      <c r="C32" s="6"/>
      <c r="D32" s="36"/>
      <c r="E32" s="37"/>
      <c r="F32" s="37"/>
      <c r="G32" s="37"/>
      <c r="H32" s="37"/>
      <c r="I32" s="38"/>
      <c r="J32" s="38"/>
      <c r="K32" s="38"/>
      <c r="L32" s="38"/>
      <c r="M32" s="45"/>
    </row>
    <row r="33" spans="1:13" ht="24" x14ac:dyDescent="0.55000000000000004">
      <c r="A33" s="134"/>
      <c r="B33" s="98" t="s">
        <v>15</v>
      </c>
      <c r="C33" s="99" t="s">
        <v>43</v>
      </c>
      <c r="D33" s="36">
        <v>20000</v>
      </c>
      <c r="E33" s="37" t="s">
        <v>4</v>
      </c>
      <c r="F33" s="37" t="s">
        <v>4</v>
      </c>
      <c r="G33" s="37" t="s">
        <v>4</v>
      </c>
      <c r="H33" s="37" t="s">
        <v>4</v>
      </c>
      <c r="I33" s="38">
        <v>10000</v>
      </c>
      <c r="J33" s="38">
        <v>10000</v>
      </c>
      <c r="K33" s="38">
        <f>SUM(D33-(I33+J33))</f>
        <v>0</v>
      </c>
      <c r="L33" s="38">
        <f>SUM(((I33+J33)*100)/D33)</f>
        <v>100</v>
      </c>
      <c r="M33" s="100" t="s">
        <v>42</v>
      </c>
    </row>
    <row r="34" spans="1:13" ht="24" x14ac:dyDescent="0.55000000000000004">
      <c r="A34" s="134"/>
      <c r="B34" s="19"/>
      <c r="C34" s="32"/>
      <c r="D34" s="39"/>
      <c r="E34" s="46"/>
      <c r="F34" s="46"/>
      <c r="G34" s="46"/>
      <c r="H34" s="46"/>
      <c r="I34" s="40"/>
      <c r="J34" s="40"/>
      <c r="K34" s="40"/>
      <c r="L34" s="40"/>
      <c r="M34" s="47"/>
    </row>
    <row r="35" spans="1:13" ht="24" x14ac:dyDescent="0.55000000000000004">
      <c r="A35" s="134">
        <v>2</v>
      </c>
      <c r="B35" s="107" t="s">
        <v>48</v>
      </c>
      <c r="C35" s="108"/>
      <c r="D35" s="48"/>
      <c r="E35" s="49"/>
      <c r="F35" s="49"/>
      <c r="G35" s="49"/>
      <c r="H35" s="49"/>
      <c r="I35" s="50"/>
      <c r="J35" s="50"/>
      <c r="K35" s="50"/>
      <c r="L35" s="50"/>
      <c r="M35" s="51"/>
    </row>
    <row r="36" spans="1:13" ht="24" x14ac:dyDescent="0.55000000000000004">
      <c r="A36" s="134"/>
      <c r="B36" s="98" t="s">
        <v>26</v>
      </c>
      <c r="C36" s="99" t="s">
        <v>43</v>
      </c>
      <c r="D36" s="36">
        <v>55300</v>
      </c>
      <c r="E36" s="52" t="s">
        <v>4</v>
      </c>
      <c r="F36" s="52" t="s">
        <v>4</v>
      </c>
      <c r="G36" s="52" t="s">
        <v>4</v>
      </c>
      <c r="H36" s="52" t="s">
        <v>4</v>
      </c>
      <c r="I36" s="38">
        <v>27650</v>
      </c>
      <c r="J36" s="38">
        <v>27650</v>
      </c>
      <c r="K36" s="38">
        <f>SUM(D36-(I36+J36))</f>
        <v>0</v>
      </c>
      <c r="L36" s="38">
        <f>SUM(((I36+J36)*100)/D36)</f>
        <v>100</v>
      </c>
      <c r="M36" s="100" t="s">
        <v>42</v>
      </c>
    </row>
    <row r="37" spans="1:13" ht="24" x14ac:dyDescent="0.55000000000000004">
      <c r="A37" s="134"/>
      <c r="B37" s="16"/>
      <c r="C37" s="6"/>
      <c r="D37" s="36"/>
      <c r="E37" s="52"/>
      <c r="F37" s="52"/>
      <c r="G37" s="52"/>
      <c r="H37" s="52"/>
      <c r="I37" s="38"/>
      <c r="J37" s="38"/>
      <c r="K37" s="38"/>
      <c r="L37" s="38"/>
      <c r="M37" s="45"/>
    </row>
    <row r="38" spans="1:13" ht="24" x14ac:dyDescent="0.55000000000000004">
      <c r="A38" s="153">
        <v>3</v>
      </c>
      <c r="B38" s="62" t="s">
        <v>23</v>
      </c>
      <c r="C38" s="7" t="s">
        <v>43</v>
      </c>
      <c r="D38" s="89">
        <v>5000</v>
      </c>
      <c r="E38" s="90" t="s">
        <v>4</v>
      </c>
      <c r="F38" s="90" t="s">
        <v>4</v>
      </c>
      <c r="G38" s="90" t="s">
        <v>4</v>
      </c>
      <c r="H38" s="90" t="s">
        <v>4</v>
      </c>
      <c r="I38" s="88">
        <v>0</v>
      </c>
      <c r="J38" s="88">
        <v>5000</v>
      </c>
      <c r="K38" s="88">
        <f>SUM(D38-(I38+J38))</f>
        <v>0</v>
      </c>
      <c r="L38" s="88">
        <f>SUM(((I38+J38)*100)/D38)</f>
        <v>100</v>
      </c>
      <c r="M38" s="61" t="s">
        <v>42</v>
      </c>
    </row>
    <row r="39" spans="1:13" ht="24" x14ac:dyDescent="0.55000000000000004">
      <c r="A39" s="153"/>
      <c r="B39" s="18"/>
      <c r="C39" s="33"/>
      <c r="D39" s="36"/>
      <c r="E39" s="37"/>
      <c r="F39" s="37"/>
      <c r="G39" s="37"/>
      <c r="H39" s="37"/>
      <c r="I39" s="38"/>
      <c r="J39" s="38"/>
      <c r="K39" s="38"/>
      <c r="L39" s="38"/>
      <c r="M39" s="53"/>
    </row>
    <row r="40" spans="1:13" ht="24" x14ac:dyDescent="0.55000000000000004">
      <c r="A40" s="134">
        <v>4</v>
      </c>
      <c r="B40" s="16" t="s">
        <v>24</v>
      </c>
      <c r="C40" s="7" t="s">
        <v>43</v>
      </c>
      <c r="D40" s="89">
        <v>19000</v>
      </c>
      <c r="E40" s="90" t="s">
        <v>4</v>
      </c>
      <c r="F40" s="90" t="s">
        <v>4</v>
      </c>
      <c r="G40" s="90" t="s">
        <v>4</v>
      </c>
      <c r="H40" s="90" t="s">
        <v>4</v>
      </c>
      <c r="I40" s="88">
        <v>8320</v>
      </c>
      <c r="J40" s="88">
        <v>10680</v>
      </c>
      <c r="K40" s="88">
        <f>SUM(D40-(I40+J40))</f>
        <v>0</v>
      </c>
      <c r="L40" s="88">
        <f>SUM(((I40+J40)*100)/D40)</f>
        <v>100</v>
      </c>
      <c r="M40" s="61" t="s">
        <v>42</v>
      </c>
    </row>
    <row r="41" spans="1:13" ht="24" x14ac:dyDescent="0.55000000000000004">
      <c r="A41" s="134"/>
      <c r="B41" s="16"/>
      <c r="C41" s="6"/>
      <c r="D41" s="36"/>
      <c r="E41" s="37"/>
      <c r="F41" s="37"/>
      <c r="G41" s="37"/>
      <c r="H41" s="37"/>
      <c r="I41" s="38"/>
      <c r="J41" s="38"/>
      <c r="K41" s="38"/>
      <c r="L41" s="38"/>
      <c r="M41" s="45"/>
    </row>
    <row r="42" spans="1:13" ht="24" x14ac:dyDescent="0.55000000000000004">
      <c r="A42" s="134">
        <v>5</v>
      </c>
      <c r="B42" s="16" t="s">
        <v>25</v>
      </c>
      <c r="C42" s="7" t="s">
        <v>43</v>
      </c>
      <c r="D42" s="55">
        <v>0</v>
      </c>
      <c r="E42" s="37" t="s">
        <v>4</v>
      </c>
      <c r="F42" s="90" t="s">
        <v>4</v>
      </c>
      <c r="G42" s="90" t="s">
        <v>4</v>
      </c>
      <c r="H42" s="90" t="s">
        <v>4</v>
      </c>
      <c r="I42" s="88">
        <v>0</v>
      </c>
      <c r="J42" s="88">
        <v>0</v>
      </c>
      <c r="K42" s="88">
        <f>SUM(D42-(I42+J42))</f>
        <v>0</v>
      </c>
      <c r="L42" s="88" t="e">
        <f>SUM(((I42+J42)*100)/D42)</f>
        <v>#DIV/0!</v>
      </c>
      <c r="M42" s="61" t="s">
        <v>42</v>
      </c>
    </row>
    <row r="43" spans="1:13" ht="24" x14ac:dyDescent="0.55000000000000004">
      <c r="A43" s="134"/>
      <c r="B43" s="16"/>
      <c r="C43" s="6"/>
      <c r="D43" s="36"/>
      <c r="E43" s="37"/>
      <c r="F43" s="37"/>
      <c r="G43" s="37"/>
      <c r="H43" s="37"/>
      <c r="I43" s="38"/>
      <c r="J43" s="38"/>
      <c r="K43" s="38"/>
      <c r="L43" s="38"/>
      <c r="M43" s="64"/>
    </row>
    <row r="44" spans="1:13" ht="24.6" customHeight="1" x14ac:dyDescent="0.55000000000000004">
      <c r="A44" s="134">
        <v>6</v>
      </c>
      <c r="B44" s="16" t="s">
        <v>27</v>
      </c>
      <c r="C44" s="7" t="s">
        <v>43</v>
      </c>
      <c r="D44" s="60">
        <v>0</v>
      </c>
      <c r="E44" s="90" t="s">
        <v>47</v>
      </c>
      <c r="F44" s="90" t="s">
        <v>47</v>
      </c>
      <c r="G44" s="90" t="s">
        <v>47</v>
      </c>
      <c r="H44" s="90" t="s">
        <v>47</v>
      </c>
      <c r="I44" s="88">
        <v>0</v>
      </c>
      <c r="J44" s="88">
        <v>0</v>
      </c>
      <c r="K44" s="88">
        <f>SUM(D44-(I44+J44))</f>
        <v>0</v>
      </c>
      <c r="L44" s="88" t="e">
        <f>SUM(((I44+J44)*100)/D44)</f>
        <v>#DIV/0!</v>
      </c>
      <c r="M44" s="61" t="s">
        <v>42</v>
      </c>
    </row>
    <row r="45" spans="1:13" ht="24" x14ac:dyDescent="0.55000000000000004">
      <c r="A45" s="134"/>
      <c r="B45" s="16" t="s">
        <v>31</v>
      </c>
      <c r="C45" s="6"/>
      <c r="D45" s="54"/>
      <c r="E45" s="37"/>
      <c r="F45" s="37"/>
      <c r="G45" s="37"/>
      <c r="H45" s="37"/>
      <c r="I45" s="38"/>
      <c r="J45" s="38"/>
      <c r="K45" s="38"/>
      <c r="L45" s="38"/>
      <c r="M45" s="45"/>
    </row>
    <row r="46" spans="1:13" ht="24" x14ac:dyDescent="0.55000000000000004">
      <c r="A46" s="134"/>
      <c r="B46" s="16"/>
      <c r="C46" s="6"/>
      <c r="D46" s="54"/>
      <c r="E46" s="37"/>
      <c r="F46" s="37"/>
      <c r="G46" s="37"/>
      <c r="H46" s="37"/>
      <c r="I46" s="38"/>
      <c r="J46" s="38"/>
      <c r="K46" s="38"/>
      <c r="L46" s="38"/>
      <c r="M46" s="45"/>
    </row>
    <row r="47" spans="1:13" ht="24" x14ac:dyDescent="0.55000000000000004">
      <c r="A47" s="134">
        <v>7</v>
      </c>
      <c r="B47" s="16" t="s">
        <v>44</v>
      </c>
      <c r="C47" s="7" t="s">
        <v>43</v>
      </c>
      <c r="D47" s="94">
        <v>29000</v>
      </c>
      <c r="E47" s="90"/>
      <c r="F47" s="90"/>
      <c r="G47" s="90"/>
      <c r="H47" s="90"/>
      <c r="I47" s="88">
        <v>14500</v>
      </c>
      <c r="J47" s="88">
        <v>14500</v>
      </c>
      <c r="K47" s="88">
        <f>SUM(D47-(I47+J47))</f>
        <v>0</v>
      </c>
      <c r="L47" s="88">
        <f>SUM(((I47+J47)*100)/D47)</f>
        <v>100</v>
      </c>
      <c r="M47" s="61" t="s">
        <v>42</v>
      </c>
    </row>
    <row r="48" spans="1:13" ht="24" x14ac:dyDescent="0.55000000000000004">
      <c r="A48" s="134"/>
      <c r="B48" s="16"/>
      <c r="C48" s="6"/>
      <c r="D48" s="54"/>
      <c r="E48" s="37"/>
      <c r="F48" s="37"/>
      <c r="G48" s="37"/>
      <c r="H48" s="37"/>
      <c r="I48" s="38"/>
      <c r="J48" s="38"/>
      <c r="K48" s="38"/>
      <c r="L48" s="38"/>
      <c r="M48" s="53"/>
    </row>
    <row r="49" spans="1:13" ht="24" x14ac:dyDescent="0.55000000000000004">
      <c r="A49" s="143">
        <v>8</v>
      </c>
      <c r="B49" s="62" t="s">
        <v>46</v>
      </c>
      <c r="C49" s="63" t="s">
        <v>43</v>
      </c>
      <c r="D49" s="94">
        <v>8000</v>
      </c>
      <c r="E49" s="90"/>
      <c r="F49" s="90"/>
      <c r="G49" s="90"/>
      <c r="H49" s="90"/>
      <c r="I49" s="88">
        <v>0</v>
      </c>
      <c r="J49" s="88">
        <v>8000</v>
      </c>
      <c r="K49" s="88">
        <f>SUM(D49-(I49+J49))</f>
        <v>0</v>
      </c>
      <c r="L49" s="88">
        <f>SUM(((I49+J49)*100)/D49)</f>
        <v>100</v>
      </c>
      <c r="M49" s="61" t="s">
        <v>42</v>
      </c>
    </row>
    <row r="50" spans="1:13" ht="24" x14ac:dyDescent="0.55000000000000004">
      <c r="A50" s="144"/>
      <c r="B50" s="62"/>
      <c r="C50" s="63"/>
      <c r="D50" s="60"/>
      <c r="E50" s="59"/>
      <c r="F50" s="59"/>
      <c r="G50" s="59"/>
      <c r="H50" s="59"/>
      <c r="I50" s="38"/>
      <c r="J50" s="38"/>
      <c r="K50" s="38"/>
      <c r="L50" s="38"/>
      <c r="M50" s="61"/>
    </row>
    <row r="51" spans="1:13" ht="24" x14ac:dyDescent="0.55000000000000004">
      <c r="A51" s="138">
        <v>9</v>
      </c>
      <c r="B51" s="65" t="s">
        <v>59</v>
      </c>
      <c r="C51" s="66" t="s">
        <v>43</v>
      </c>
      <c r="D51" s="67">
        <v>4000</v>
      </c>
      <c r="E51" s="95"/>
      <c r="F51" s="95"/>
      <c r="G51" s="95"/>
      <c r="H51" s="95"/>
      <c r="I51" s="96">
        <v>2000</v>
      </c>
      <c r="J51" s="96">
        <v>2000</v>
      </c>
      <c r="K51" s="96">
        <f>SUM(D51-(I51+J51))</f>
        <v>0</v>
      </c>
      <c r="L51" s="96">
        <f>SUM(((I51+J51)*100)/D51)</f>
        <v>100</v>
      </c>
      <c r="M51" s="68" t="s">
        <v>42</v>
      </c>
    </row>
    <row r="52" spans="1:13" ht="24" x14ac:dyDescent="0.55000000000000004">
      <c r="A52" s="139"/>
      <c r="B52" s="69"/>
      <c r="C52" s="70"/>
      <c r="D52" s="71"/>
      <c r="E52" s="72"/>
      <c r="F52" s="72"/>
      <c r="G52" s="72"/>
      <c r="H52" s="72"/>
      <c r="I52" s="87"/>
      <c r="J52" s="87" t="s">
        <v>57</v>
      </c>
      <c r="K52" s="87"/>
      <c r="L52" s="87"/>
      <c r="M52" s="73"/>
    </row>
    <row r="53" spans="1:13" ht="33.6" customHeight="1" thickBot="1" x14ac:dyDescent="0.45">
      <c r="A53" s="117"/>
      <c r="B53" s="117"/>
      <c r="C53" s="35" t="s">
        <v>22</v>
      </c>
      <c r="D53" s="97">
        <f>SUM(D9:D51)</f>
        <v>1727400</v>
      </c>
      <c r="E53" s="135"/>
      <c r="F53" s="136"/>
      <c r="G53" s="136"/>
      <c r="H53" s="137"/>
      <c r="I53" s="34">
        <f>SUM(I9:I52)</f>
        <v>846470</v>
      </c>
      <c r="J53" s="34">
        <f>SUM(J9:J52)</f>
        <v>854830</v>
      </c>
      <c r="K53" s="34">
        <f>SUM(K9:K52)</f>
        <v>26100</v>
      </c>
      <c r="L53" s="34">
        <f>SUM(((I53+J53)*100)/D53)</f>
        <v>98.489058700937832</v>
      </c>
      <c r="M53" s="5"/>
    </row>
    <row r="54" spans="1:13" x14ac:dyDescent="0.3">
      <c r="E54" s="117"/>
      <c r="F54" s="117"/>
      <c r="G54" s="117"/>
    </row>
  </sheetData>
  <mergeCells count="31">
    <mergeCell ref="A51:A52"/>
    <mergeCell ref="F7:F8"/>
    <mergeCell ref="G7:G8"/>
    <mergeCell ref="H7:H8"/>
    <mergeCell ref="A49:A50"/>
    <mergeCell ref="A44:A46"/>
    <mergeCell ref="A9:A30"/>
    <mergeCell ref="A31:A34"/>
    <mergeCell ref="D7:D8"/>
    <mergeCell ref="E7:E8"/>
    <mergeCell ref="A6:A8"/>
    <mergeCell ref="A35:A37"/>
    <mergeCell ref="A38:A39"/>
    <mergeCell ref="A40:A41"/>
    <mergeCell ref="A42:A43"/>
    <mergeCell ref="I6:J6"/>
    <mergeCell ref="E54:G54"/>
    <mergeCell ref="A53:B53"/>
    <mergeCell ref="A1:M1"/>
    <mergeCell ref="A2:M2"/>
    <mergeCell ref="A3:M3"/>
    <mergeCell ref="A4:M4"/>
    <mergeCell ref="D6:H6"/>
    <mergeCell ref="A5:M5"/>
    <mergeCell ref="C6:C8"/>
    <mergeCell ref="M6:M8"/>
    <mergeCell ref="B6:B8"/>
    <mergeCell ref="L6:L8"/>
    <mergeCell ref="K6:K8"/>
    <mergeCell ref="A47:A48"/>
    <mergeCell ref="E53:H53"/>
  </mergeCells>
  <phoneticPr fontId="8" type="noConversion"/>
  <pageMargins left="0.36" right="0" top="0.31" bottom="0" header="0.31496062992125984" footer="0"/>
  <pageSetup paperSize="9" scale="67" orientation="landscape" horizontalDpi="4294967293" r:id="rId1"/>
  <rowBreaks count="1" manualBreakCount="1">
    <brk id="3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สภ.เขาชัยสน</vt:lpstr>
      <vt:lpstr>สภ.เขาชัยสน!Print_Area</vt:lpstr>
      <vt:lpstr>สภ.เขาชัยสน!Print_Titles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Advice_Psc</cp:lastModifiedBy>
  <cp:lastPrinted>2026-07-08T08:23:25Z</cp:lastPrinted>
  <dcterms:created xsi:type="dcterms:W3CDTF">2023-05-30T14:10:06Z</dcterms:created>
  <dcterms:modified xsi:type="dcterms:W3CDTF">2026-07-13T02:35:03Z</dcterms:modified>
</cp:coreProperties>
</file>